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ngolidco-my.sharepoint.com/personal/pmcmillan_jingolidco_onmicrosoft_com/Documents/50-000Documents/50-224 Sayers Construction-Jingoli Power, a Joint Venture, LLC/RFP/RFP Sent out/"/>
    </mc:Choice>
  </mc:AlternateContent>
  <xr:revisionPtr revIDLastSave="1460" documentId="8_{E42B66D9-B955-430D-ABCD-AACE9A6FFBF3}" xr6:coauthVersionLast="47" xr6:coauthVersionMax="47" xr10:uidLastSave="{9DA954C8-E28B-483D-AD04-EFF18E964B94}"/>
  <bookViews>
    <workbookView xWindow="28680" yWindow="-120" windowWidth="29040" windowHeight="15840" xr2:uid="{F5957985-C170-4626-8BD4-3A2D7684D60A}"/>
  </bookViews>
  <sheets>
    <sheet name="Labor+Materials " sheetId="1" r:id="rId1"/>
    <sheet name="Labor" sheetId="7" r:id="rId2"/>
  </sheets>
  <definedNames>
    <definedName name="_xlnm.Print_Area" localSheetId="1">Labor!$A$1:$C$278</definedName>
    <definedName name="_xlnm.Print_Area" localSheetId="0">'Labor+Materials '!$A$1:$C$278</definedName>
    <definedName name="_xlnm.Print_Titles" localSheetId="1">Labor!$1:$10</definedName>
    <definedName name="_xlnm.Print_Titles" localSheetId="0">'Labor+Materials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2" i="1" l="1"/>
  <c r="H276" i="7"/>
  <c r="H275" i="7"/>
  <c r="H274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50" i="7"/>
  <c r="H243" i="7"/>
  <c r="H244" i="7"/>
  <c r="H245" i="7"/>
  <c r="H246" i="7"/>
  <c r="H247" i="7"/>
  <c r="H242" i="7"/>
  <c r="H239" i="7"/>
  <c r="H238" i="7"/>
  <c r="H237" i="7"/>
  <c r="H226" i="7"/>
  <c r="H227" i="7"/>
  <c r="H228" i="7"/>
  <c r="H229" i="7"/>
  <c r="H230" i="7"/>
  <c r="H231" i="7"/>
  <c r="H232" i="7"/>
  <c r="H233" i="7"/>
  <c r="H234" i="7"/>
  <c r="H225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10" i="7"/>
  <c r="H207" i="7"/>
  <c r="H206" i="7" s="1"/>
  <c r="H204" i="7"/>
  <c r="H203" i="7"/>
  <c r="H202" i="7"/>
  <c r="H201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85" i="7"/>
  <c r="H182" i="7"/>
  <c r="H181" i="7"/>
  <c r="H180" i="7"/>
  <c r="H179" i="7"/>
  <c r="H176" i="7"/>
  <c r="H175" i="7"/>
  <c r="H174" i="7"/>
  <c r="H163" i="7"/>
  <c r="H164" i="7"/>
  <c r="H165" i="7"/>
  <c r="H166" i="7"/>
  <c r="H167" i="7"/>
  <c r="H168" i="7"/>
  <c r="H169" i="7"/>
  <c r="H170" i="7"/>
  <c r="H171" i="7"/>
  <c r="H162" i="7"/>
  <c r="H154" i="7"/>
  <c r="H155" i="7"/>
  <c r="H156" i="7"/>
  <c r="H157" i="7"/>
  <c r="H158" i="7"/>
  <c r="H159" i="7"/>
  <c r="H153" i="7"/>
  <c r="H140" i="7"/>
  <c r="H141" i="7"/>
  <c r="H142" i="7"/>
  <c r="H143" i="7"/>
  <c r="H144" i="7"/>
  <c r="H145" i="7"/>
  <c r="H146" i="7"/>
  <c r="H147" i="7"/>
  <c r="H148" i="7"/>
  <c r="H149" i="7"/>
  <c r="H150" i="7"/>
  <c r="H139" i="7"/>
  <c r="H132" i="7"/>
  <c r="H133" i="7"/>
  <c r="H134" i="7"/>
  <c r="H135" i="7"/>
  <c r="H136" i="7"/>
  <c r="H131" i="7"/>
  <c r="H124" i="7"/>
  <c r="H125" i="7"/>
  <c r="H126" i="7"/>
  <c r="H127" i="7"/>
  <c r="H128" i="7"/>
  <c r="H123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07" i="7"/>
  <c r="H94" i="7"/>
  <c r="H95" i="7"/>
  <c r="H96" i="7"/>
  <c r="H97" i="7"/>
  <c r="H98" i="7"/>
  <c r="H99" i="7"/>
  <c r="H100" i="7"/>
  <c r="H101" i="7"/>
  <c r="H102" i="7"/>
  <c r="H103" i="7"/>
  <c r="H104" i="7"/>
  <c r="H93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77" i="7"/>
  <c r="H69" i="7"/>
  <c r="H70" i="7"/>
  <c r="H71" i="7"/>
  <c r="H72" i="7"/>
  <c r="H73" i="7"/>
  <c r="H74" i="7"/>
  <c r="H68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49" i="7"/>
  <c r="H46" i="7"/>
  <c r="H45" i="7" s="1"/>
  <c r="H36" i="7"/>
  <c r="H37" i="7"/>
  <c r="H38" i="7"/>
  <c r="H39" i="7"/>
  <c r="H40" i="7"/>
  <c r="H41" i="7"/>
  <c r="H42" i="7"/>
  <c r="H43" i="7"/>
  <c r="H35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3" i="7"/>
  <c r="J273" i="7"/>
  <c r="F273" i="7"/>
  <c r="J249" i="7"/>
  <c r="F249" i="7"/>
  <c r="J241" i="7"/>
  <c r="F241" i="7"/>
  <c r="J236" i="7"/>
  <c r="F236" i="7"/>
  <c r="J224" i="7"/>
  <c r="F224" i="7"/>
  <c r="J209" i="7"/>
  <c r="F209" i="7"/>
  <c r="J206" i="7"/>
  <c r="F206" i="7"/>
  <c r="J200" i="7"/>
  <c r="F200" i="7"/>
  <c r="J184" i="7"/>
  <c r="F184" i="7"/>
  <c r="J178" i="7"/>
  <c r="F178" i="7"/>
  <c r="J173" i="7"/>
  <c r="F173" i="7"/>
  <c r="J161" i="7"/>
  <c r="F161" i="7"/>
  <c r="J152" i="7"/>
  <c r="F152" i="7"/>
  <c r="J138" i="7"/>
  <c r="F138" i="7"/>
  <c r="J130" i="7"/>
  <c r="F130" i="7"/>
  <c r="J122" i="7"/>
  <c r="F122" i="7"/>
  <c r="J106" i="7"/>
  <c r="F106" i="7"/>
  <c r="J92" i="7"/>
  <c r="F92" i="7"/>
  <c r="J76" i="7"/>
  <c r="F76" i="7"/>
  <c r="J67" i="7"/>
  <c r="F67" i="7"/>
  <c r="J48" i="7"/>
  <c r="F48" i="7"/>
  <c r="J45" i="7"/>
  <c r="F45" i="7"/>
  <c r="J34" i="7"/>
  <c r="F34" i="7"/>
  <c r="J12" i="7"/>
  <c r="F12" i="7"/>
  <c r="H273" i="1"/>
  <c r="L273" i="1"/>
  <c r="F273" i="1"/>
  <c r="H249" i="1"/>
  <c r="L249" i="1"/>
  <c r="F249" i="1"/>
  <c r="H241" i="1"/>
  <c r="L241" i="1"/>
  <c r="F241" i="1"/>
  <c r="H236" i="1"/>
  <c r="L236" i="1"/>
  <c r="F236" i="1"/>
  <c r="H224" i="1"/>
  <c r="L224" i="1"/>
  <c r="F224" i="1"/>
  <c r="H209" i="1"/>
  <c r="L209" i="1"/>
  <c r="F209" i="1"/>
  <c r="H206" i="1"/>
  <c r="L206" i="1"/>
  <c r="F206" i="1"/>
  <c r="H200" i="1"/>
  <c r="L200" i="1"/>
  <c r="F200" i="1"/>
  <c r="H184" i="1"/>
  <c r="L184" i="1"/>
  <c r="F184" i="1"/>
  <c r="H178" i="1"/>
  <c r="L178" i="1"/>
  <c r="F178" i="1"/>
  <c r="H173" i="1"/>
  <c r="L173" i="1"/>
  <c r="F173" i="1"/>
  <c r="H161" i="1"/>
  <c r="L161" i="1"/>
  <c r="F161" i="1"/>
  <c r="H152" i="1"/>
  <c r="L152" i="1"/>
  <c r="H138" i="1"/>
  <c r="L138" i="1"/>
  <c r="F138" i="1"/>
  <c r="H130" i="1"/>
  <c r="L130" i="1"/>
  <c r="F130" i="1"/>
  <c r="H122" i="1"/>
  <c r="L122" i="1"/>
  <c r="F122" i="1"/>
  <c r="H106" i="1"/>
  <c r="L106" i="1"/>
  <c r="F106" i="1"/>
  <c r="H92" i="1"/>
  <c r="L92" i="1"/>
  <c r="F92" i="1"/>
  <c r="F48" i="1"/>
  <c r="J275" i="1"/>
  <c r="J276" i="1"/>
  <c r="J274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50" i="1"/>
  <c r="J243" i="1"/>
  <c r="J244" i="1"/>
  <c r="J245" i="1"/>
  <c r="J246" i="1"/>
  <c r="J247" i="1"/>
  <c r="J242" i="1"/>
  <c r="J238" i="1"/>
  <c r="J239" i="1"/>
  <c r="J237" i="1"/>
  <c r="J226" i="1"/>
  <c r="J227" i="1"/>
  <c r="J228" i="1"/>
  <c r="J229" i="1"/>
  <c r="J230" i="1"/>
  <c r="J231" i="1"/>
  <c r="J232" i="1"/>
  <c r="J233" i="1"/>
  <c r="J234" i="1"/>
  <c r="J225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10" i="1"/>
  <c r="J207" i="1"/>
  <c r="J206" i="1" s="1"/>
  <c r="J202" i="1"/>
  <c r="J203" i="1"/>
  <c r="J204" i="1"/>
  <c r="J201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85" i="1"/>
  <c r="J180" i="1"/>
  <c r="J181" i="1"/>
  <c r="J182" i="1"/>
  <c r="J179" i="1"/>
  <c r="J175" i="1"/>
  <c r="J176" i="1"/>
  <c r="J174" i="1"/>
  <c r="J163" i="1"/>
  <c r="J164" i="1"/>
  <c r="J165" i="1"/>
  <c r="J166" i="1"/>
  <c r="J167" i="1"/>
  <c r="J168" i="1"/>
  <c r="J169" i="1"/>
  <c r="J170" i="1"/>
  <c r="J171" i="1"/>
  <c r="J162" i="1"/>
  <c r="J154" i="1"/>
  <c r="J155" i="1"/>
  <c r="J156" i="1"/>
  <c r="J157" i="1"/>
  <c r="J158" i="1"/>
  <c r="J159" i="1"/>
  <c r="J153" i="1"/>
  <c r="J140" i="1"/>
  <c r="J141" i="1"/>
  <c r="J142" i="1"/>
  <c r="J143" i="1"/>
  <c r="J144" i="1"/>
  <c r="J145" i="1"/>
  <c r="J146" i="1"/>
  <c r="J147" i="1"/>
  <c r="J148" i="1"/>
  <c r="J149" i="1"/>
  <c r="J150" i="1"/>
  <c r="J139" i="1"/>
  <c r="J132" i="1"/>
  <c r="J133" i="1"/>
  <c r="J134" i="1"/>
  <c r="J135" i="1"/>
  <c r="J136" i="1"/>
  <c r="J131" i="1"/>
  <c r="J124" i="1"/>
  <c r="J125" i="1"/>
  <c r="J126" i="1"/>
  <c r="J127" i="1"/>
  <c r="J128" i="1"/>
  <c r="J123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07" i="1"/>
  <c r="J94" i="1"/>
  <c r="J95" i="1"/>
  <c r="J96" i="1"/>
  <c r="J97" i="1"/>
  <c r="J98" i="1"/>
  <c r="J99" i="1"/>
  <c r="J100" i="1"/>
  <c r="J101" i="1"/>
  <c r="J102" i="1"/>
  <c r="J103" i="1"/>
  <c r="J104" i="1"/>
  <c r="J93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77" i="1"/>
  <c r="J69" i="1"/>
  <c r="J70" i="1"/>
  <c r="J71" i="1"/>
  <c r="J72" i="1"/>
  <c r="J73" i="1"/>
  <c r="J74" i="1"/>
  <c r="J6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49" i="1"/>
  <c r="J46" i="1"/>
  <c r="J36" i="1"/>
  <c r="J37" i="1"/>
  <c r="J38" i="1"/>
  <c r="J39" i="1"/>
  <c r="J40" i="1"/>
  <c r="J41" i="1"/>
  <c r="J42" i="1"/>
  <c r="J43" i="1"/>
  <c r="J35" i="1"/>
  <c r="J31" i="1"/>
  <c r="L76" i="1"/>
  <c r="H76" i="1"/>
  <c r="F76" i="1"/>
  <c r="L67" i="1"/>
  <c r="H67" i="1"/>
  <c r="F67" i="1"/>
  <c r="L48" i="1"/>
  <c r="H48" i="1"/>
  <c r="L45" i="1"/>
  <c r="H45" i="1"/>
  <c r="F45" i="1"/>
  <c r="L34" i="1"/>
  <c r="H34" i="1"/>
  <c r="F34" i="1"/>
  <c r="L12" i="1"/>
  <c r="H12" i="1"/>
  <c r="F12" i="1"/>
  <c r="J16" i="1"/>
  <c r="J18" i="1"/>
  <c r="J29" i="1"/>
  <c r="J28" i="1"/>
  <c r="J15" i="1"/>
  <c r="J14" i="1"/>
  <c r="J25" i="1"/>
  <c r="J24" i="1"/>
  <c r="J23" i="1"/>
  <c r="J22" i="1"/>
  <c r="J21" i="1"/>
  <c r="J19" i="1"/>
  <c r="J30" i="1"/>
  <c r="J17" i="1"/>
  <c r="J27" i="1"/>
  <c r="J26" i="1"/>
  <c r="J13" i="1"/>
  <c r="J20" i="1"/>
  <c r="H122" i="7" l="1"/>
  <c r="H200" i="7"/>
  <c r="F279" i="1"/>
  <c r="H273" i="7"/>
  <c r="D8" i="7" s="1"/>
  <c r="H12" i="7"/>
  <c r="H76" i="7"/>
  <c r="H241" i="7"/>
  <c r="H184" i="7"/>
  <c r="H161" i="7"/>
  <c r="H173" i="7"/>
  <c r="H34" i="7"/>
  <c r="H67" i="7"/>
  <c r="H138" i="7"/>
  <c r="H209" i="7"/>
  <c r="D6" i="7" s="1"/>
  <c r="H152" i="7"/>
  <c r="H224" i="7"/>
  <c r="H48" i="7"/>
  <c r="H106" i="7"/>
  <c r="H130" i="7"/>
  <c r="H178" i="7"/>
  <c r="H249" i="7"/>
  <c r="J279" i="7"/>
  <c r="H92" i="7"/>
  <c r="H236" i="7"/>
  <c r="F279" i="7"/>
  <c r="J173" i="1"/>
  <c r="J184" i="1"/>
  <c r="J130" i="1"/>
  <c r="J200" i="1"/>
  <c r="J273" i="1"/>
  <c r="D8" i="1" s="1"/>
  <c r="J249" i="1"/>
  <c r="J178" i="1"/>
  <c r="J209" i="1"/>
  <c r="J236" i="1"/>
  <c r="J161" i="1"/>
  <c r="J92" i="1"/>
  <c r="J106" i="1"/>
  <c r="J224" i="1"/>
  <c r="J241" i="1"/>
  <c r="J122" i="1"/>
  <c r="J152" i="1"/>
  <c r="J138" i="1"/>
  <c r="L279" i="1"/>
  <c r="J76" i="1"/>
  <c r="J34" i="1"/>
  <c r="J67" i="1"/>
  <c r="J48" i="1"/>
  <c r="H279" i="1"/>
  <c r="J12" i="1"/>
  <c r="D2" i="1" s="1"/>
  <c r="J45" i="1"/>
  <c r="D6" i="1" l="1"/>
  <c r="D4" i="7"/>
  <c r="D2" i="7"/>
  <c r="D3" i="7"/>
  <c r="H279" i="7"/>
  <c r="D7" i="7"/>
  <c r="D5" i="7"/>
  <c r="D5" i="1"/>
  <c r="D4" i="1"/>
  <c r="D7" i="1"/>
  <c r="D3" i="1"/>
  <c r="J279" i="1"/>
</calcChain>
</file>

<file path=xl/sharedStrings.xml><?xml version="1.0" encoding="utf-8"?>
<sst xmlns="http://schemas.openxmlformats.org/spreadsheetml/2006/main" count="2248" uniqueCount="289">
  <si>
    <t>A.</t>
  </si>
  <si>
    <t>ID</t>
  </si>
  <si>
    <t>Description</t>
  </si>
  <si>
    <t>B.</t>
  </si>
  <si>
    <t>C.</t>
  </si>
  <si>
    <t>MISCELLANEOUS</t>
  </si>
  <si>
    <t>D.</t>
  </si>
  <si>
    <t>City Of Austin</t>
  </si>
  <si>
    <t xml:space="preserve"> </t>
  </si>
  <si>
    <t>$/LS</t>
  </si>
  <si>
    <t>MH</t>
  </si>
  <si>
    <t>Estimated Manhours</t>
  </si>
  <si>
    <t>Bid Measure</t>
  </si>
  <si>
    <t>Material Cost</t>
  </si>
  <si>
    <t>UOM ($/UOM)</t>
  </si>
  <si>
    <t xml:space="preserve">TOTAL PRICE </t>
  </si>
  <si>
    <t xml:space="preserve">Firm Labor Price </t>
  </si>
  <si>
    <t>Stage 1- Switchgear Building</t>
  </si>
  <si>
    <t>Stage 2-Existing PAC Building</t>
  </si>
  <si>
    <t>Stage 3 -Duct Banks From SUB4 to Existing LSPS</t>
  </si>
  <si>
    <t xml:space="preserve">Stage 4 - Part 1 Existing LSPS </t>
  </si>
  <si>
    <t>Stage 5 Part 2 Existing LSPS</t>
  </si>
  <si>
    <t xml:space="preserve">Stage 6- Part 3 Esisting LSPS </t>
  </si>
  <si>
    <t xml:space="preserve">        </t>
  </si>
  <si>
    <t>Install DuctBank Mark 14 (DBP-CC/MH1A&amp;B)</t>
  </si>
  <si>
    <t>Install DuctBank Mark 13 (DBP-EC4/MH1B-2)</t>
  </si>
  <si>
    <t>Install DuctBank Mark 22 (DBP-EC4/MH1B-1)</t>
  </si>
  <si>
    <t>Install DuctBank Mark 17 (DBP-EC3/MH1A-2)</t>
  </si>
  <si>
    <t>Install DuctBank Mark 3 (DBP-EC3/MH1A-1)</t>
  </si>
  <si>
    <t>Install DuctBank Mark 5 (DBP-EC4/STUBOUT)</t>
  </si>
  <si>
    <t>Install DuctBank Mark 6 (DBP-CC/STUBOUT)</t>
  </si>
  <si>
    <t>Install DuctBank Mark 9 (DBP-EC4/XFMR4-1)</t>
  </si>
  <si>
    <t>Install DuctBank Mark 12 (DBP-EC4/XFMR4-2)</t>
  </si>
  <si>
    <t>Install DuctBank Mark 18 (DBP-EC4/XFMR2)</t>
  </si>
  <si>
    <t>Install DuctBank Mark 8 (DBP-EC3/XFMR3-1)</t>
  </si>
  <si>
    <t>Install DuctBank Mark 4 (DBP-EC2/XFMR1&amp;3)</t>
  </si>
  <si>
    <t>Install DuctBank Mark 15 (DBP-ATS1E/XFMR2)</t>
  </si>
  <si>
    <t>Install DuctBank Mark 16 (DBP-ATS1N/XFMR1)</t>
  </si>
  <si>
    <t>Install DuctBank Mark 1 (DBP-SWGR2/EC1)</t>
  </si>
  <si>
    <t>Install DuctBank Mark 2 (DBP-SWGR1/EC2)</t>
  </si>
  <si>
    <t>Install DuctBank Mark 11 (DBP-EC3/XFMR3-2)</t>
  </si>
  <si>
    <t>Install DuctBank Mark 10 (DBP-EC3/XFMR1)</t>
  </si>
  <si>
    <t>Install Duct Bank Mark 7 - DBP-EC3/MH5A (Partial - Under SUB4 Foundation)</t>
  </si>
  <si>
    <t>Switchgear Building-Civil</t>
  </si>
  <si>
    <t>Elec/Lighting/Fire/Security/Phone Systems</t>
  </si>
  <si>
    <t>Install Bldg UPS (SUB4-UPS-01)</t>
  </si>
  <si>
    <t>Install Building Lighting (SUB4-PANEL-03 &amp; 04)</t>
  </si>
  <si>
    <t>Install Interior Grounding (SUB4)</t>
  </si>
  <si>
    <t>Install Lighting Contactor (SUB4-LC-01)</t>
  </si>
  <si>
    <t>Install Telephone System (SUB4-PANEL-01)</t>
  </si>
  <si>
    <t>Install Bldg Power Distribution System &amp; Receptacles</t>
  </si>
  <si>
    <t>Install Fire Detection &amp; Alarm System (SUB4-FIREPANEL-01)</t>
  </si>
  <si>
    <t>Install Building Security (SUB4-PANEL-02)</t>
  </si>
  <si>
    <t>Install Bldg Interior Conduits &amp; Raceways</t>
  </si>
  <si>
    <t>HVAC System</t>
  </si>
  <si>
    <t>Install HVAC System Control Panels (SUB4-CP-HVAC 3 &amp; 4)</t>
  </si>
  <si>
    <t xml:space="preserve">Electrical Switchgear &amp; Equipment </t>
  </si>
  <si>
    <t>Install 480V Power Distribution Panelboard (SUB4-PANEL-05)</t>
  </si>
  <si>
    <t>Install Auto Transfer Switch (SUB4-ATS-01)</t>
  </si>
  <si>
    <t>Install Aux XFMR (SUB4-XFMR-05)</t>
  </si>
  <si>
    <t>Install Breaker Test Control Panel (SUB1-CP-01)</t>
  </si>
  <si>
    <t>Install Enclosed Circuit Breakers (SUB4-BRK-ATS-1N &amp; 1E)</t>
  </si>
  <si>
    <t>Install Main Control Panel (SUB4-CONTROLPANEL-01)</t>
  </si>
  <si>
    <t>Install Surge Protection Device (SUB4-SPD-PNL5)</t>
  </si>
  <si>
    <t>Install 12.47kV Switchgear (SUB4-SWGR-01, SUB4-SWGR-02) and 12.47kV Bus Duct</t>
  </si>
  <si>
    <t>Install 4.16kV Switchgear (SUB4-SWGR-03, SUB4-SWGR-04) and 4.16kV Bus Duct</t>
  </si>
  <si>
    <t>Install Bldg Control Cables &amp; Instrumentation Wiring</t>
  </si>
  <si>
    <t>Install Bldg Power Cables and Aux Power Cables</t>
  </si>
  <si>
    <t>Megger Testing / Hi-Pot 600V and MV Cables</t>
  </si>
  <si>
    <t>Terminate Power &amp; Control Cables (SUB4)</t>
  </si>
  <si>
    <t>PICS Stage 1 Installed &amp; Ready for Use</t>
  </si>
  <si>
    <t>Perform ORT Stage 1 with Owner</t>
  </si>
  <si>
    <t>Perform Stage 1 PAT with Owner</t>
  </si>
  <si>
    <t>E.</t>
  </si>
  <si>
    <t xml:space="preserve">XFMR Foundations &amp; Equipment </t>
  </si>
  <si>
    <t>Grounding System Testing - SUB4 Outdoor Foundations Area</t>
  </si>
  <si>
    <t>Install 12.47/4.16kV XFMRs (SUB4-XFMR-03, SUB4-XFMR-04)</t>
  </si>
  <si>
    <t>Install 12.47kV/480V/277V XFMRs (SUB4-XFMR-01, SUB4-XFMR-02)</t>
  </si>
  <si>
    <t>Install Control Cables (SUB4 to XFMR Pad Area)</t>
  </si>
  <si>
    <t>Install Power Cables (Sub4 to XFMR Pad Area)</t>
  </si>
  <si>
    <t>Megger Testing / Hi-Pot Cables</t>
  </si>
  <si>
    <t>Terminate Power &amp; Control Cables (SUB4 to XFMR Pad Area)</t>
  </si>
  <si>
    <t>F.</t>
  </si>
  <si>
    <t xml:space="preserve">Austin Energy Outdoor Switchgear Foundations and Equipment </t>
  </si>
  <si>
    <t>Install Duct Bank (DBP-AE-PMC1)</t>
  </si>
  <si>
    <t>Install Duct Bank (DBP-AE-PMC2)</t>
  </si>
  <si>
    <t>Install Duct Bank (DBP-AE1)</t>
  </si>
  <si>
    <t>Install Duct Bank (DBP-AE2)</t>
  </si>
  <si>
    <t>Install Duct Bank (DBP-PMC2/EC1)</t>
  </si>
  <si>
    <t>Install Duct Bank (DBP-PMC1/EC2)</t>
  </si>
  <si>
    <t>Install Duct Bank (DBP-AE3)</t>
  </si>
  <si>
    <t>Install Duct Bank (PNL4-35,37/PNL4-39,41)</t>
  </si>
  <si>
    <t>Install Manhole (EMH-AE)</t>
  </si>
  <si>
    <t>Install Austin Energy Outdoor Switchgear</t>
  </si>
  <si>
    <t>Install Primary Metering Cabinets (SUB4-PMC-01 &amp; 02)</t>
  </si>
  <si>
    <t>Install Power Cables &amp; Grounding Cables (SUB4 to Austin Energy Metering Area)</t>
  </si>
  <si>
    <t>Terminate Power &amp; Control Cables (SUB4 to Austin Energy Area)</t>
  </si>
  <si>
    <t>G.</t>
  </si>
  <si>
    <t xml:space="preserve">Duct Banks/Manholes </t>
  </si>
  <si>
    <t>Duct Bank - 12" X 18" (1+00 to 2+80.03) - 180'</t>
  </si>
  <si>
    <t>Manhole #1 (6'X6')</t>
  </si>
  <si>
    <t>Duct Bank 12" X 18" (2+80.03 to 4+88.33) - 208'</t>
  </si>
  <si>
    <t>Manhole #2 (6'X6')</t>
  </si>
  <si>
    <t>Duct Bank 12" X 18" (4+88.33 to 6+75) - 187'</t>
  </si>
  <si>
    <t>Install Grounding / Racking MH # 1 &amp; MH #2</t>
  </si>
  <si>
    <t>Perform Testing of Grounding System MH # 1 &amp; MH #2</t>
  </si>
  <si>
    <t>Pull Power, Control and Grounding Cables from SUB4 to Manhole #1 ~ 180'</t>
  </si>
  <si>
    <t>Pull Power, Control and Grounding Cables from Manhole #1 to Manhole #2 - 208'</t>
  </si>
  <si>
    <t>Pull Power, Control and Grounding Cables from Manhole #2 to PAC-XFMR-01 - 187'</t>
  </si>
  <si>
    <t>Megger Testing / Hi-Pot Cables - SUB4 to PAC-XFMR-01</t>
  </si>
  <si>
    <t>Terminate Cables from SUB4 to PAC-XFMR-01</t>
  </si>
  <si>
    <t>H.</t>
  </si>
  <si>
    <t>New XFMR (PAC-XFMR-01)</t>
  </si>
  <si>
    <t>Perform Testing of Grounding System PAC XFMR Area</t>
  </si>
  <si>
    <t>Deliver and Set XFMR - PAC-XFMR-01 to New Foundation</t>
  </si>
  <si>
    <t>Assemble / Dress Out PAC-XFMR-01</t>
  </si>
  <si>
    <t>Install DuctBank &amp; Raceways from PAC-XFMR-01 to PAC-MCC-007</t>
  </si>
  <si>
    <t>Pull Power, Control and Grounding Cables from PAC-XFMR-01 to PAC-MCC-007</t>
  </si>
  <si>
    <t>Megger Testing / Hi-Pot Cables - PAC-XFMR-01 to PAC-MCC-007</t>
  </si>
  <si>
    <t>Terminate Cables from PAC-XFMR-01 to PAC-MCC-007</t>
  </si>
  <si>
    <t>PICS Stage 2 Installed &amp; Ready for Use</t>
  </si>
  <si>
    <t>Perform ORT Stage 2 with Owner</t>
  </si>
  <si>
    <t>ORT Stage 2 Successfully Completed</t>
  </si>
  <si>
    <t>Complete Submission of all Required Submittals Stage 2</t>
  </si>
  <si>
    <t>Provide O&amp;M Manuals Stage 2</t>
  </si>
  <si>
    <t>Provide Training for Owner's Operations Personnel - Stage 2</t>
  </si>
  <si>
    <t>Return System to Service - Stage 2</t>
  </si>
  <si>
    <t>I.</t>
  </si>
  <si>
    <t xml:space="preserve">XFMR #11 Removal </t>
  </si>
  <si>
    <t>Remove from Service - Stage 2 Equipment</t>
  </si>
  <si>
    <t>Disconnect Feeder Cables &amp; Drain Oil (if Req'd) from Existing XFMR No. 11</t>
  </si>
  <si>
    <t>Remove Existing XFMR No. 11 from Pad and Transport to New location</t>
  </si>
  <si>
    <t>Remove Existing XFMR Pad and Ducts</t>
  </si>
  <si>
    <t>Excavate using HydroVac to expose existing Duct Bank</t>
  </si>
  <si>
    <t>Backfill &amp; Compact</t>
  </si>
  <si>
    <t xml:space="preserve">Duct Banks/Manholes SUB4 to LSPS Manholes </t>
  </si>
  <si>
    <t>Manholes 3A &amp; 3B</t>
  </si>
  <si>
    <t>Manholes 2A &amp; 2B</t>
  </si>
  <si>
    <t>Manholes 1A &amp; 1B</t>
  </si>
  <si>
    <t>Manholes 4A &amp; 4B</t>
  </si>
  <si>
    <t>Install Grounding / Racking all Manholes - MH #1A thru MH #4B</t>
  </si>
  <si>
    <t>Perform Testing of Grounding for all Manholes - MH #1A thru MH #4B</t>
  </si>
  <si>
    <t>J.</t>
  </si>
  <si>
    <t>Duct Banks</t>
  </si>
  <si>
    <t>Install DuctBank Mark 21 (DB-CC-MH1A)</t>
  </si>
  <si>
    <t>Install DuctBank Mark 19 (DBP-EC3/MH1A-3)</t>
  </si>
  <si>
    <t>Install DuctBank Mark 20 (DBP-EC4&amp;5/MH1B)</t>
  </si>
  <si>
    <t>Install DuctBank Mark 23 (DBP-EC4/MH1B-3)</t>
  </si>
  <si>
    <t>Install DuctBank Mark 24 (DB-CC/MH1B)</t>
  </si>
  <si>
    <t>Install DuctBank Mark 25 (DBP-MH1B/MH2B)</t>
  </si>
  <si>
    <t>Install DuctBank Mark 26 (DBP-MH1A/MH2A)</t>
  </si>
  <si>
    <t>Install DuctBank Mark 27 (DBP-MH1/MH2)</t>
  </si>
  <si>
    <t>Install DuctBank (MH1A/1B to MHs 2A/2B)</t>
  </si>
  <si>
    <t>Install Duct Bank (MHs 2A/2B to MHs 3A/3B) (181')</t>
  </si>
  <si>
    <t>Install Duct Bank (MHs 3A/3B to MHs 4A/4B) (224')</t>
  </si>
  <si>
    <t>Install Duct Bank (MHs 4A/4B to LSPS Area)</t>
  </si>
  <si>
    <t>K.</t>
  </si>
  <si>
    <t>Cable Pulls &amp; Terminations</t>
  </si>
  <si>
    <t>Pull Power Cables and Grounding Cables (SUB4 to MHs 1A/1B)</t>
  </si>
  <si>
    <t>Pull Power Cables and Grounding Cables (MHs 1A/1B to MHs 2A/2B)</t>
  </si>
  <si>
    <t>Pull Power Cables and Grounding Cables (MHs 2A/2B to MHs 3A/3B)</t>
  </si>
  <si>
    <t>Pull Power Cables and Grounding Cables (MHs 3A/3B to MHs 4A/4B)</t>
  </si>
  <si>
    <t>Pull Power Cables and Grounding Cables (MHs 4A/4B to LSPS Area)</t>
  </si>
  <si>
    <t>Pull Fiber (SUB4 to LSPS Area)</t>
  </si>
  <si>
    <t>Megger Testing / Hi-Pot Cables - SUB4 to LSPS</t>
  </si>
  <si>
    <t>L.</t>
  </si>
  <si>
    <t xml:space="preserve">Part 1 Demo </t>
  </si>
  <si>
    <t>Remove from Service - Stage 4 Equipment</t>
  </si>
  <si>
    <t>Remove Existing Aux XFMRs (LSPS-LP-L14, -T14)</t>
  </si>
  <si>
    <t>Disconnect &amp; Remove Existing Cables / Wires - Part 1</t>
  </si>
  <si>
    <t>Remove Existing 4.16kV Sitchgear (SUB3-BUS-B)</t>
  </si>
  <si>
    <t>Remove Existing 480V Automatic Transfer Switch (LSPS-XSW-ATS1)</t>
  </si>
  <si>
    <t>Remove Existing 480V Panelboard (LSPS-PP-001A)</t>
  </si>
  <si>
    <t>Remove Existing Conduits &amp; Raceways in the LSPS - Part 1</t>
  </si>
  <si>
    <t>Remove Existing XFMR (SUB3-XFMR-02) &amp; Transport to Location Specified by Owner</t>
  </si>
  <si>
    <t>Excavate using HydroVac to Expose &amp; Remove Existing Conduits - Part 1</t>
  </si>
  <si>
    <t>Demo Existing Outdoor Foundation Area - Part 1</t>
  </si>
  <si>
    <t>M.</t>
  </si>
  <si>
    <t>Part 1 New Equipment LSPS-XFMR-01</t>
  </si>
  <si>
    <t>Grounding System Testing (LSPS-XFMR-01) (Partial) - Part 1</t>
  </si>
  <si>
    <t>Deliver &amp; Set XFMR (LSPS-XFMR-01)</t>
  </si>
  <si>
    <t>Assemble / Dress Out XFMR (LSPS-XFMR-01)</t>
  </si>
  <si>
    <t>N.</t>
  </si>
  <si>
    <t xml:space="preserve">Other Equipment </t>
  </si>
  <si>
    <t xml:space="preserve">Part 1-Other Equipment </t>
  </si>
  <si>
    <t>Install 480:208/120V XFMR (LSPS-XFMR-04) - Part 1</t>
  </si>
  <si>
    <t>Install 480V Panelboard (LSPS-PANEL-03) - Part 1</t>
  </si>
  <si>
    <t>Install 480V Panelboard (LSPS-PANEL-04) - Part 1</t>
  </si>
  <si>
    <t>Install 480V Switchboard (LSPS-SWBD-01) - Part 1</t>
  </si>
  <si>
    <t>O.</t>
  </si>
  <si>
    <t xml:space="preserve">Part 1 Duct Banks &amp; Cables </t>
  </si>
  <si>
    <t>Install Conduits &amp; Raceways in LSPS - Part 1</t>
  </si>
  <si>
    <t>Install Duct Bank between (LSPS-SWBD-01) and Panelboard (LSPS-PANEL-03)</t>
  </si>
  <si>
    <t>Install Duct Bank between (MH4A) and XFMR (LSPS-XFMR-01)</t>
  </si>
  <si>
    <t>Install Power Cables - Part 1</t>
  </si>
  <si>
    <t>Install Control Cables &amp; Instrumentation Wiring - Part 1</t>
  </si>
  <si>
    <t>Megger Testing / Hi-Pot Cables - LSPS Part 1</t>
  </si>
  <si>
    <t>Terminate Power &amp; Control Cables &amp; Instrumentation Wiring - Part 1</t>
  </si>
  <si>
    <t>PICS Stage 4 Installed &amp; Ready for Use</t>
  </si>
  <si>
    <t>Perform ORT Stage 4 with Owner</t>
  </si>
  <si>
    <t>ORT Stage 4 Successfully Completed</t>
  </si>
  <si>
    <t>Complete Submission of all Required Submittals Stage 4</t>
  </si>
  <si>
    <t>Provide O&amp;M Manuals Stage 4</t>
  </si>
  <si>
    <t>Provide Training for Owner's Operations Personnel - Stage 4</t>
  </si>
  <si>
    <t>Transfer Loads from existing Panelboard (LSPS-PP-001A) to new Panelboad (LSPS-PANEL-03)</t>
  </si>
  <si>
    <t>P.</t>
  </si>
  <si>
    <t>Part 2 Demo</t>
  </si>
  <si>
    <t>Remove from Service - Stage 5 Equipment</t>
  </si>
  <si>
    <t>Disconnect &amp; Remove Existing Cables / Wires - Part 2</t>
  </si>
  <si>
    <t>Remove Existing Conduits &amp; Raceways in the LSPS - Part 2</t>
  </si>
  <si>
    <t>Remove Existing 4.16kV/480V XFMR (LSPS-XFMR-002)</t>
  </si>
  <si>
    <t>Q.</t>
  </si>
  <si>
    <t xml:space="preserve">Part 2 New Equipment </t>
  </si>
  <si>
    <t>Install 480V Switchboard (LSPS-SWBD-03)</t>
  </si>
  <si>
    <t>U.</t>
  </si>
  <si>
    <t xml:space="preserve">Part 2 Duct Banks &amp; Cables </t>
  </si>
  <si>
    <t>Install Duct Bank between Switchboards (LSPS-SWBD-01) and (LSPS-SWBD-03)</t>
  </si>
  <si>
    <t>Install Conduits &amp; Raceways in LSPS - Part 2</t>
  </si>
  <si>
    <t>Install Control Cables &amp; Instrumentation Wiring - Part 2</t>
  </si>
  <si>
    <t>Install Power Cables - Part 2</t>
  </si>
  <si>
    <t>Megger Testing / Hi-Pot Cables - LSPS Part 2</t>
  </si>
  <si>
    <t>Terminate Power &amp; Control Cables &amp; Instrumentation Wiring - Part 2</t>
  </si>
  <si>
    <t>PICS Stage 5 Installed &amp; Ready for Use</t>
  </si>
  <si>
    <t>Perform ORT Stage 5 with Owner</t>
  </si>
  <si>
    <t>ORT Stage 5 Successfully Completed</t>
  </si>
  <si>
    <t>Complete Submission of all Required Submittals Stage 5</t>
  </si>
  <si>
    <t>Provide O&amp;M Manuals Stage 5</t>
  </si>
  <si>
    <t>Provide Training for Owner's Operations Personnel - Stage 5</t>
  </si>
  <si>
    <t>Transfer Loads from existing Switchboard (LSPS-PWRC-001) to new Switchboad (LSPS-SWBD-03)</t>
  </si>
  <si>
    <t>V.</t>
  </si>
  <si>
    <t>Part 3 Demo</t>
  </si>
  <si>
    <t>Remove from Service - Stage 6 Equipment</t>
  </si>
  <si>
    <t>Disconnect &amp; Remove Existing Cables / Wires - Part 3</t>
  </si>
  <si>
    <t>Remove Existing Conduits &amp; Raceways in the LSPS - Part 3</t>
  </si>
  <si>
    <t>Remove Existing 4.16kV Switchgear (SUB3-BUS-A)</t>
  </si>
  <si>
    <t>Remove Existing 4.16kV/480V XFMR (LSPS-XFMR-001)</t>
  </si>
  <si>
    <t>Remove Existing 12.47/4.16kV XFMR (SUB3-XFMR-01)</t>
  </si>
  <si>
    <t>Remove Existing 12.47kV Switchgear (SUB3-BUS-1)</t>
  </si>
  <si>
    <t>Remove Existing 12.47kV Switchgear (SUB3-BUS-2)</t>
  </si>
  <si>
    <t>Remove Existing 480V Switchboard (LSPS-PWRC-001)</t>
  </si>
  <si>
    <t>Remove Existing Outdoor Lighting</t>
  </si>
  <si>
    <t>W.</t>
  </si>
  <si>
    <t xml:space="preserve">Part 3 new Equipment LSPS-XFMR-02 </t>
  </si>
  <si>
    <t>Test Grounding System (LSPS-XFMR-02) (Partial) - Part 3</t>
  </si>
  <si>
    <t>Deliver &amp; Set XFMR (LSPS-XFMR-02)</t>
  </si>
  <si>
    <t>Assemble / Dress Out XFMR (LSPS-XFMR-02)</t>
  </si>
  <si>
    <t>X.</t>
  </si>
  <si>
    <t>Install 480V Switchboard (LSPS-SWBD-04)</t>
  </si>
  <si>
    <t>Install 480V Switchboard (LSPS-SWBD-05)</t>
  </si>
  <si>
    <t>Install 480V Switchboard (LSPS-SWBD-06)</t>
  </si>
  <si>
    <t>Install Auto Transfer Switches (LSPS-ATS-01) and (LSPS-ATS-02)</t>
  </si>
  <si>
    <t>New Remote I/O Cabinet (LSPS-COMMPANEL-03)</t>
  </si>
  <si>
    <t>Install 480V Switchboard (LSPS-SWBD-02)</t>
  </si>
  <si>
    <t xml:space="preserve">Part 3 Duct Banks &amp; Cables </t>
  </si>
  <si>
    <t>Upgrades to the Existing LSPS PLC I/O Cabinet "A1"</t>
  </si>
  <si>
    <t>Upgrades to the Existing LSPS SCADA Hub "A"</t>
  </si>
  <si>
    <t>Install Conduits &amp; Raceways in LSPS - Part 3</t>
  </si>
  <si>
    <t>Install Outdoor Lighting &amp; Mini Power Center (LSPS-POWERCENTER-01)</t>
  </si>
  <si>
    <t>Install UG Duct Bank - Part 3</t>
  </si>
  <si>
    <t>Install Power Cables - Part 3</t>
  </si>
  <si>
    <t>Install Control Cables &amp; Instrumentation Wiring - Part 3</t>
  </si>
  <si>
    <t>Megger Testing / Hi-Pot Cables - LSPS Part 3</t>
  </si>
  <si>
    <t>Terminate Power &amp; Control Cables &amp; Instrumentation Wiring - Part 3</t>
  </si>
  <si>
    <t>PICS Stage 6 Installed &amp; Ready for Use</t>
  </si>
  <si>
    <t>Perform ORT Stage 6 with Owner</t>
  </si>
  <si>
    <t>ORT Stage 6 Successfully Completed</t>
  </si>
  <si>
    <t>SCADA Software Training</t>
  </si>
  <si>
    <t>SCADA Hardware Training</t>
  </si>
  <si>
    <t>Ethernet Switches Hardware / Software Training</t>
  </si>
  <si>
    <t>Instrumentation &amp; Control Panel(s) Training</t>
  </si>
  <si>
    <t>Miscellaneous Training</t>
  </si>
  <si>
    <t>Complete Submission of all Required Submittals Stage 6</t>
  </si>
  <si>
    <t>Provide O&amp;M Manuals Stage 6</t>
  </si>
  <si>
    <t>Provide Training for Owner's Operations Personnel - Stage 6</t>
  </si>
  <si>
    <t>Place System in Service - Stage 6</t>
  </si>
  <si>
    <t>TOTAL</t>
  </si>
  <si>
    <t>Totals</t>
  </si>
  <si>
    <t>Stage</t>
  </si>
  <si>
    <t>Misc.</t>
  </si>
  <si>
    <t xml:space="preserve">Ullrich WTP Electric Feed Renewal Project </t>
  </si>
  <si>
    <t>MISC</t>
  </si>
  <si>
    <t xml:space="preserve">Pricing Sheet </t>
  </si>
  <si>
    <t xml:space="preserve">FILL IN YELLOW CELLS </t>
  </si>
  <si>
    <t>Mobilization</t>
  </si>
  <si>
    <t>DeMobilization</t>
  </si>
  <si>
    <t>R.</t>
  </si>
  <si>
    <t>S.</t>
  </si>
  <si>
    <t>T.</t>
  </si>
  <si>
    <t>Construction Safety Orientations-All onsite construction labor will take part in an onsite Safety Awareness Training prior to start of work. (Assume 1 manhour per onsite worker for site orientation).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</si>
</sst>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4" xfId="0" applyFill="1" applyBorder="1"/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43" fontId="6" fillId="0" borderId="0" xfId="1" applyFont="1"/>
    <xf numFmtId="43" fontId="7" fillId="0" borderId="0" xfId="1" applyFont="1"/>
    <xf numFmtId="14" fontId="4" fillId="0" borderId="0" xfId="0" applyNumberFormat="1" applyFont="1" applyAlignment="1">
      <alignment horizontal="center"/>
    </xf>
    <xf numFmtId="0" fontId="0" fillId="7" borderId="1" xfId="0" applyFill="1" applyBorder="1" applyAlignment="1">
      <alignment horizontal="right" vertical="center"/>
    </xf>
    <xf numFmtId="43" fontId="8" fillId="0" borderId="0" xfId="1" applyFont="1"/>
    <xf numFmtId="0" fontId="0" fillId="0" borderId="1" xfId="0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4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43" fontId="0" fillId="3" borderId="1" xfId="1" applyFont="1" applyFill="1" applyBorder="1" applyAlignment="1">
      <alignment vertical="center"/>
    </xf>
    <xf numFmtId="43" fontId="0" fillId="3" borderId="7" xfId="1" applyFont="1" applyFill="1" applyBorder="1" applyAlignment="1">
      <alignment vertical="center" wrapText="1"/>
    </xf>
    <xf numFmtId="43" fontId="0" fillId="3" borderId="4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3" fontId="0" fillId="3" borderId="4" xfId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right" vertical="center"/>
    </xf>
    <xf numFmtId="0" fontId="1" fillId="11" borderId="7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right" vertical="center"/>
    </xf>
    <xf numFmtId="0" fontId="1" fillId="12" borderId="7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3" fontId="9" fillId="3" borderId="4" xfId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/>
    </xf>
    <xf numFmtId="0" fontId="1" fillId="10" borderId="7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7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right" vertical="center"/>
    </xf>
    <xf numFmtId="0" fontId="1" fillId="14" borderId="7" xfId="0" applyFont="1" applyFill="1" applyBorder="1" applyAlignment="1">
      <alignment vertical="center" wrapText="1"/>
    </xf>
    <xf numFmtId="0" fontId="1" fillId="14" borderId="4" xfId="0" applyFont="1" applyFill="1" applyBorder="1" applyAlignment="1">
      <alignment horizontal="center" vertical="center"/>
    </xf>
    <xf numFmtId="0" fontId="0" fillId="15" borderId="0" xfId="0" applyFill="1" applyAlignment="1">
      <alignment wrapText="1"/>
    </xf>
    <xf numFmtId="0" fontId="9" fillId="4" borderId="0" xfId="0" applyFont="1" applyFill="1" applyAlignment="1">
      <alignment horizontal="left"/>
    </xf>
    <xf numFmtId="0" fontId="9" fillId="11" borderId="0" xfId="0" applyFont="1" applyFill="1" applyAlignment="1">
      <alignment horizontal="left"/>
    </xf>
    <xf numFmtId="0" fontId="9" fillId="12" borderId="0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3" borderId="0" xfId="0" applyFont="1" applyFill="1" applyBorder="1" applyAlignment="1">
      <alignment horizontal="left"/>
    </xf>
    <xf numFmtId="0" fontId="9" fillId="14" borderId="0" xfId="0" applyFont="1" applyFill="1" applyAlignment="1">
      <alignment horizontal="left"/>
    </xf>
    <xf numFmtId="0" fontId="0" fillId="15" borderId="0" xfId="0" applyFill="1" applyAlignment="1">
      <alignment horizontal="center"/>
    </xf>
    <xf numFmtId="44" fontId="0" fillId="0" borderId="0" xfId="2" applyFont="1"/>
    <xf numFmtId="44" fontId="1" fillId="5" borderId="3" xfId="2" applyFont="1" applyFill="1" applyBorder="1" applyAlignment="1">
      <alignment horizontal="center" vertical="center" wrapText="1"/>
    </xf>
    <xf numFmtId="44" fontId="11" fillId="8" borderId="0" xfId="2" applyFont="1" applyFill="1"/>
    <xf numFmtId="44" fontId="12" fillId="5" borderId="3" xfId="2" applyFont="1" applyFill="1" applyBorder="1" applyAlignment="1">
      <alignment horizontal="center" vertical="center" wrapText="1"/>
    </xf>
    <xf numFmtId="44" fontId="12" fillId="4" borderId="4" xfId="2" applyFont="1" applyFill="1" applyBorder="1" applyAlignment="1">
      <alignment vertical="center"/>
    </xf>
    <xf numFmtId="44" fontId="12" fillId="11" borderId="4" xfId="2" applyFont="1" applyFill="1" applyBorder="1" applyAlignment="1">
      <alignment vertical="center"/>
    </xf>
    <xf numFmtId="44" fontId="12" fillId="12" borderId="4" xfId="2" applyFont="1" applyFill="1" applyBorder="1" applyAlignment="1">
      <alignment vertical="center"/>
    </xf>
    <xf numFmtId="44" fontId="12" fillId="9" borderId="4" xfId="2" applyFont="1" applyFill="1" applyBorder="1" applyAlignment="1">
      <alignment vertical="center"/>
    </xf>
    <xf numFmtId="44" fontId="12" fillId="10" borderId="4" xfId="2" applyFont="1" applyFill="1" applyBorder="1" applyAlignment="1">
      <alignment vertical="center"/>
    </xf>
    <xf numFmtId="44" fontId="12" fillId="13" borderId="4" xfId="2" applyFont="1" applyFill="1" applyBorder="1" applyAlignment="1">
      <alignment vertical="center"/>
    </xf>
    <xf numFmtId="44" fontId="12" fillId="14" borderId="4" xfId="2" applyFont="1" applyFill="1" applyBorder="1" applyAlignment="1">
      <alignment vertical="center"/>
    </xf>
    <xf numFmtId="0" fontId="9" fillId="0" borderId="0" xfId="0" applyFont="1"/>
    <xf numFmtId="44" fontId="12" fillId="0" borderId="0" xfId="2" applyFont="1"/>
    <xf numFmtId="44" fontId="12" fillId="3" borderId="4" xfId="2" applyFont="1" applyFill="1" applyBorder="1"/>
    <xf numFmtId="44" fontId="12" fillId="2" borderId="4" xfId="2" applyFont="1" applyFill="1" applyBorder="1"/>
    <xf numFmtId="44" fontId="12" fillId="0" borderId="4" xfId="2" applyFont="1" applyBorder="1" applyAlignment="1">
      <alignment vertical="center"/>
    </xf>
    <xf numFmtId="44" fontId="12" fillId="3" borderId="4" xfId="2" applyFont="1" applyFill="1" applyBorder="1" applyAlignment="1">
      <alignment vertical="center"/>
    </xf>
    <xf numFmtId="44" fontId="12" fillId="2" borderId="4" xfId="2" applyFont="1" applyFill="1" applyBorder="1" applyAlignment="1">
      <alignment vertical="center"/>
    </xf>
    <xf numFmtId="44" fontId="12" fillId="0" borderId="4" xfId="2" applyFont="1" applyFill="1" applyBorder="1" applyAlignment="1">
      <alignment horizontal="center" vertical="center"/>
    </xf>
    <xf numFmtId="44" fontId="12" fillId="7" borderId="4" xfId="2" applyFont="1" applyFill="1" applyBorder="1" applyAlignment="1">
      <alignment horizontal="center" vertical="center"/>
    </xf>
    <xf numFmtId="44" fontId="12" fillId="6" borderId="6" xfId="2" applyFont="1" applyFill="1" applyBorder="1" applyAlignment="1">
      <alignment vertical="center"/>
    </xf>
    <xf numFmtId="44" fontId="12" fillId="15" borderId="0" xfId="2" applyFont="1" applyFill="1"/>
    <xf numFmtId="44" fontId="12" fillId="8" borderId="4" xfId="2" applyFont="1" applyFill="1" applyBorder="1" applyAlignment="1">
      <alignment vertical="center"/>
    </xf>
    <xf numFmtId="44" fontId="12" fillId="8" borderId="4" xfId="2" applyFont="1" applyFill="1" applyBorder="1" applyAlignment="1">
      <alignment horizontal="center" vertical="center"/>
    </xf>
    <xf numFmtId="43" fontId="12" fillId="15" borderId="0" xfId="1" applyFont="1" applyFill="1"/>
    <xf numFmtId="43" fontId="11" fillId="8" borderId="0" xfId="1" applyFont="1" applyFill="1"/>
    <xf numFmtId="43" fontId="0" fillId="0" borderId="0" xfId="1" applyFont="1"/>
    <xf numFmtId="43" fontId="1" fillId="5" borderId="3" xfId="1" applyFont="1" applyFill="1" applyBorder="1" applyAlignment="1">
      <alignment horizontal="center" vertical="center" wrapText="1"/>
    </xf>
    <xf numFmtId="43" fontId="0" fillId="3" borderId="4" xfId="1" applyFont="1" applyFill="1" applyBorder="1"/>
    <xf numFmtId="43" fontId="0" fillId="2" borderId="4" xfId="1" applyFont="1" applyFill="1" applyBorder="1"/>
    <xf numFmtId="43" fontId="1" fillId="4" borderId="4" xfId="1" applyFont="1" applyFill="1" applyBorder="1" applyAlignment="1">
      <alignment vertical="center"/>
    </xf>
    <xf numFmtId="43" fontId="0" fillId="8" borderId="4" xfId="1" applyFont="1" applyFill="1" applyBorder="1" applyAlignment="1">
      <alignment vertical="center"/>
    </xf>
    <xf numFmtId="43" fontId="0" fillId="2" borderId="4" xfId="1" applyFont="1" applyFill="1" applyBorder="1" applyAlignment="1">
      <alignment vertical="center"/>
    </xf>
    <xf numFmtId="43" fontId="3" fillId="8" borderId="4" xfId="1" applyFont="1" applyFill="1" applyBorder="1" applyAlignment="1">
      <alignment horizontal="center" vertical="center"/>
    </xf>
    <xf numFmtId="43" fontId="12" fillId="3" borderId="4" xfId="1" applyFont="1" applyFill="1" applyBorder="1" applyAlignment="1">
      <alignment vertical="center"/>
    </xf>
    <xf numFmtId="43" fontId="12" fillId="11" borderId="4" xfId="1" applyFont="1" applyFill="1" applyBorder="1" applyAlignment="1">
      <alignment vertical="center"/>
    </xf>
    <xf numFmtId="43" fontId="12" fillId="8" borderId="4" xfId="1" applyFont="1" applyFill="1" applyBorder="1" applyAlignment="1">
      <alignment horizontal="center" vertical="center"/>
    </xf>
    <xf numFmtId="43" fontId="12" fillId="8" borderId="4" xfId="1" applyFont="1" applyFill="1" applyBorder="1" applyAlignment="1">
      <alignment vertical="center"/>
    </xf>
    <xf numFmtId="43" fontId="12" fillId="12" borderId="4" xfId="1" applyFont="1" applyFill="1" applyBorder="1" applyAlignment="1">
      <alignment vertical="center"/>
    </xf>
    <xf numFmtId="43" fontId="12" fillId="9" borderId="4" xfId="1" applyFont="1" applyFill="1" applyBorder="1" applyAlignment="1">
      <alignment vertical="center"/>
    </xf>
    <xf numFmtId="43" fontId="12" fillId="10" borderId="4" xfId="1" applyFont="1" applyFill="1" applyBorder="1" applyAlignment="1">
      <alignment vertical="center"/>
    </xf>
    <xf numFmtId="43" fontId="12" fillId="13" borderId="4" xfId="1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43" fontId="12" fillId="14" borderId="4" xfId="1" applyFont="1" applyFill="1" applyBorder="1" applyAlignment="1">
      <alignment vertical="center"/>
    </xf>
    <xf numFmtId="43" fontId="12" fillId="16" borderId="4" xfId="1" applyFont="1" applyFill="1" applyBorder="1" applyAlignment="1">
      <alignment vertical="center"/>
    </xf>
    <xf numFmtId="43" fontId="3" fillId="14" borderId="4" xfId="1" applyFont="1" applyFill="1" applyBorder="1" applyAlignment="1">
      <alignment horizontal="center" vertical="center"/>
    </xf>
    <xf numFmtId="43" fontId="0" fillId="6" borderId="6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43" fontId="5" fillId="3" borderId="4" xfId="1" applyFont="1" applyFill="1" applyBorder="1" applyAlignment="1">
      <alignment horizontal="left" vertical="center"/>
    </xf>
    <xf numFmtId="0" fontId="0" fillId="11" borderId="4" xfId="0" applyFont="1" applyFill="1" applyBorder="1" applyAlignment="1">
      <alignment horizontal="left" vertical="center"/>
    </xf>
    <xf numFmtId="0" fontId="0" fillId="12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0" fillId="13" borderId="4" xfId="0" applyFont="1" applyFill="1" applyBorder="1" applyAlignment="1">
      <alignment horizontal="left" vertical="center"/>
    </xf>
    <xf numFmtId="0" fontId="0" fillId="14" borderId="4" xfId="0" applyFont="1" applyFill="1" applyBorder="1" applyAlignment="1">
      <alignment horizontal="left" vertical="center"/>
    </xf>
    <xf numFmtId="0" fontId="0" fillId="16" borderId="4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0" fillId="0" borderId="0" xfId="0" applyFill="1"/>
    <xf numFmtId="0" fontId="1" fillId="17" borderId="0" xfId="0" applyFont="1" applyFill="1" applyAlignment="1">
      <alignment horizontal="center" vertical="center" wrapText="1"/>
    </xf>
    <xf numFmtId="0" fontId="0" fillId="17" borderId="0" xfId="0" applyFill="1"/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43" fontId="0" fillId="17" borderId="0" xfId="1" applyFont="1" applyFill="1" applyAlignment="1">
      <alignment vertical="center"/>
    </xf>
    <xf numFmtId="44" fontId="12" fillId="17" borderId="4" xfId="2" applyFont="1" applyFill="1" applyBorder="1" applyAlignment="1">
      <alignment vertical="center"/>
    </xf>
    <xf numFmtId="44" fontId="0" fillId="0" borderId="0" xfId="2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3 2 2" xfId="5" xr:uid="{9183ACB0-DBB8-4BE5-B552-D003CD82F9A4}"/>
    <cellStyle name="Normal 3 2 3 2" xfId="4" xr:uid="{0A10E41A-00E7-4993-B15A-03AC784487CE}"/>
    <cellStyle name="Normal 4 2" xfId="3" xr:uid="{AC020172-DCEB-44C4-A1E7-B211373A4C4E}"/>
  </cellStyles>
  <dxfs count="0"/>
  <tableStyles count="0" defaultTableStyle="TableStyleMedium2" defaultPivotStyle="PivotStyleLight16"/>
  <colors>
    <mruColors>
      <color rgb="FFCCFFCC"/>
      <color rgb="FF66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24972</xdr:rowOff>
    </xdr:from>
    <xdr:to>
      <xdr:col>1</xdr:col>
      <xdr:colOff>1048838</xdr:colOff>
      <xdr:row>0</xdr:row>
      <xdr:rowOff>402227</xdr:rowOff>
    </xdr:to>
    <xdr:pic>
      <xdr:nvPicPr>
        <xdr:cNvPr id="3" name="Picture 2" descr="C:\Users\CRoss\Desktop\JINGOLI POWER COVER LETTER\JINGOLI POWER LOGO JPEG.jpg">
          <a:extLst>
            <a:ext uri="{FF2B5EF4-FFF2-40B4-BE49-F238E27FC236}">
              <a16:creationId xmlns:a16="http://schemas.microsoft.com/office/drawing/2014/main" id="{149368B2-2234-44E1-B67B-AE75E86FA3B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972"/>
          <a:ext cx="1850571" cy="3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24972</xdr:rowOff>
    </xdr:from>
    <xdr:to>
      <xdr:col>1</xdr:col>
      <xdr:colOff>1048838</xdr:colOff>
      <xdr:row>0</xdr:row>
      <xdr:rowOff>402227</xdr:rowOff>
    </xdr:to>
    <xdr:pic>
      <xdr:nvPicPr>
        <xdr:cNvPr id="2" name="Picture 1" descr="C:\Users\CRoss\Desktop\JINGOLI POWER COVER LETTER\JINGOLI POWER LOGO JPEG.jpg">
          <a:extLst>
            <a:ext uri="{FF2B5EF4-FFF2-40B4-BE49-F238E27FC236}">
              <a16:creationId xmlns:a16="http://schemas.microsoft.com/office/drawing/2014/main" id="{8A1D2457-0166-48FB-AE68-11A9BEC92DF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62"/>
          <a:ext cx="1848938" cy="38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66FD-65D0-45F5-A53D-5FFBBD70ECDB}">
  <sheetPr>
    <tabColor rgb="FF92D050"/>
    <outlinePr summaryBelow="0"/>
    <pageSetUpPr fitToPage="1"/>
  </sheetPr>
  <dimension ref="A1:M279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B276" sqref="B276"/>
    </sheetView>
  </sheetViews>
  <sheetFormatPr defaultRowHeight="15.75" outlineLevelRow="1" x14ac:dyDescent="0.25"/>
  <cols>
    <col min="1" max="1" width="11.7109375" customWidth="1"/>
    <col min="2" max="2" width="107.28515625" style="1" customWidth="1"/>
    <col min="3" max="3" width="32.28515625" style="60" customWidth="1"/>
    <col min="4" max="4" width="14" customWidth="1"/>
    <col min="5" max="5" width="10" customWidth="1"/>
    <col min="6" max="6" width="34.5703125" style="101" bestFit="1" customWidth="1"/>
    <col min="7" max="7" width="13.28515625" customWidth="1"/>
    <col min="8" max="8" width="34.5703125" style="101" bestFit="1" customWidth="1"/>
    <col min="9" max="9" width="14" customWidth="1"/>
    <col min="10" max="10" width="34.5703125" style="101" bestFit="1" customWidth="1"/>
    <col min="11" max="11" width="8.85546875" style="154"/>
    <col min="12" max="12" width="34.5703125" style="115" bestFit="1" customWidth="1"/>
    <col min="13" max="13" width="9.42578125" style="136" customWidth="1"/>
  </cols>
  <sheetData>
    <row r="1" spans="1:13" ht="36" customHeight="1" x14ac:dyDescent="0.35">
      <c r="D1" s="88" t="s">
        <v>276</v>
      </c>
      <c r="F1" s="91" t="s">
        <v>282</v>
      </c>
      <c r="G1" s="100"/>
      <c r="H1" s="91" t="s">
        <v>282</v>
      </c>
      <c r="L1" s="114" t="s">
        <v>282</v>
      </c>
    </row>
    <row r="2" spans="1:13" ht="22.15" customHeight="1" x14ac:dyDescent="0.35">
      <c r="A2" s="23" t="s">
        <v>7</v>
      </c>
      <c r="C2" s="81" t="s">
        <v>17</v>
      </c>
      <c r="D2" s="89">
        <f>SUM(J12,J34,J45,J48,J67,J76)</f>
        <v>0</v>
      </c>
    </row>
    <row r="3" spans="1:13" x14ac:dyDescent="0.25">
      <c r="A3" s="19" t="s">
        <v>279</v>
      </c>
      <c r="C3" s="82" t="s">
        <v>18</v>
      </c>
      <c r="D3" s="89">
        <f>SUM(J92,J106,J122)</f>
        <v>0</v>
      </c>
    </row>
    <row r="4" spans="1:13" x14ac:dyDescent="0.25">
      <c r="A4" s="20" t="s">
        <v>281</v>
      </c>
      <c r="C4" s="83" t="s">
        <v>19</v>
      </c>
      <c r="D4" s="89">
        <f>SUM(J130,J138,J152)</f>
        <v>0</v>
      </c>
      <c r="F4" s="101" t="s">
        <v>23</v>
      </c>
    </row>
    <row r="5" spans="1:13" x14ac:dyDescent="0.25">
      <c r="A5" s="21">
        <v>44372</v>
      </c>
      <c r="C5" s="84" t="s">
        <v>20</v>
      </c>
      <c r="D5" s="89">
        <f>SUM(J161,J173,J178,J184)</f>
        <v>0</v>
      </c>
    </row>
    <row r="6" spans="1:13" x14ac:dyDescent="0.25">
      <c r="A6" s="21"/>
      <c r="C6" s="85" t="s">
        <v>21</v>
      </c>
      <c r="D6" s="89">
        <f>SUM(J200,J206,J209)</f>
        <v>0</v>
      </c>
    </row>
    <row r="7" spans="1:13" x14ac:dyDescent="0.25">
      <c r="A7" s="21"/>
      <c r="C7" s="86" t="s">
        <v>22</v>
      </c>
      <c r="D7" s="89">
        <f>SUM(J224,J236,J241,J249)</f>
        <v>0</v>
      </c>
    </row>
    <row r="8" spans="1:13" ht="16.5" thickBot="1" x14ac:dyDescent="0.3">
      <c r="A8" s="21"/>
      <c r="C8" s="87" t="s">
        <v>278</v>
      </c>
      <c r="D8" s="89">
        <f>J273</f>
        <v>0</v>
      </c>
    </row>
    <row r="9" spans="1:13" s="9" customFormat="1" ht="51" customHeight="1" thickTop="1" x14ac:dyDescent="0.25">
      <c r="A9" s="41" t="s">
        <v>1</v>
      </c>
      <c r="B9" s="42" t="s">
        <v>2</v>
      </c>
      <c r="C9" s="43" t="s">
        <v>277</v>
      </c>
      <c r="D9" s="43" t="s">
        <v>12</v>
      </c>
      <c r="E9" s="43" t="s">
        <v>14</v>
      </c>
      <c r="F9" s="90" t="s">
        <v>13</v>
      </c>
      <c r="G9" s="43" t="s">
        <v>14</v>
      </c>
      <c r="H9" s="90" t="s">
        <v>16</v>
      </c>
      <c r="I9" s="43" t="s">
        <v>14</v>
      </c>
      <c r="J9" s="92" t="s">
        <v>15</v>
      </c>
      <c r="K9" s="155"/>
      <c r="L9" s="116" t="s">
        <v>11</v>
      </c>
      <c r="M9" s="153" t="s">
        <v>10</v>
      </c>
    </row>
    <row r="10" spans="1:13" ht="8.4499999999999993" customHeight="1" x14ac:dyDescent="0.25">
      <c r="A10" s="4"/>
      <c r="B10" s="27"/>
      <c r="C10" s="61" t="s">
        <v>8</v>
      </c>
      <c r="D10" s="5"/>
      <c r="E10" s="5"/>
      <c r="F10" s="102"/>
      <c r="G10" s="5"/>
      <c r="H10" s="102"/>
      <c r="I10" s="5"/>
      <c r="J10" s="102"/>
      <c r="K10" s="156"/>
      <c r="L10" s="117"/>
      <c r="M10" s="137"/>
    </row>
    <row r="11" spans="1:13" ht="1.9" customHeight="1" x14ac:dyDescent="0.25">
      <c r="A11" s="2"/>
      <c r="B11" s="28"/>
      <c r="C11" s="62"/>
      <c r="D11" s="3"/>
      <c r="E11" s="3"/>
      <c r="F11" s="103"/>
      <c r="G11" s="3"/>
      <c r="H11" s="103"/>
      <c r="I11" s="3"/>
      <c r="J11" s="103"/>
      <c r="K11" s="156"/>
      <c r="L11" s="118"/>
      <c r="M11" s="138"/>
    </row>
    <row r="12" spans="1:13" s="12" customFormat="1" x14ac:dyDescent="0.25">
      <c r="A12" s="10" t="s">
        <v>0</v>
      </c>
      <c r="B12" s="29" t="s">
        <v>43</v>
      </c>
      <c r="C12" s="46">
        <v>1</v>
      </c>
      <c r="D12" s="46">
        <v>1</v>
      </c>
      <c r="E12" s="11" t="s">
        <v>9</v>
      </c>
      <c r="F12" s="93">
        <f>SUM(F13:F31)</f>
        <v>0</v>
      </c>
      <c r="G12" s="11" t="s">
        <v>9</v>
      </c>
      <c r="H12" s="93">
        <f>SUM(H13:H31)</f>
        <v>0</v>
      </c>
      <c r="I12" s="11" t="s">
        <v>9</v>
      </c>
      <c r="J12" s="93">
        <f>SUM(J13:J31)</f>
        <v>0</v>
      </c>
      <c r="K12" s="157"/>
      <c r="L12" s="119">
        <f>SUM(L13:L31)</f>
        <v>0</v>
      </c>
      <c r="M12" s="139" t="s">
        <v>10</v>
      </c>
    </row>
    <row r="13" spans="1:13" s="8" customFormat="1" ht="25.15" customHeight="1" outlineLevel="1" x14ac:dyDescent="0.25">
      <c r="A13" s="6">
        <v>1</v>
      </c>
      <c r="B13" s="30" t="s">
        <v>24</v>
      </c>
      <c r="C13" s="63">
        <v>1</v>
      </c>
      <c r="D13" s="47">
        <v>1</v>
      </c>
      <c r="E13" s="7" t="s">
        <v>9</v>
      </c>
      <c r="F13" s="111"/>
      <c r="G13" s="7" t="s">
        <v>9</v>
      </c>
      <c r="H13" s="111"/>
      <c r="I13" s="7" t="s">
        <v>9</v>
      </c>
      <c r="J13" s="104">
        <f>F13+H13</f>
        <v>0</v>
      </c>
      <c r="K13" s="158"/>
      <c r="L13" s="120"/>
      <c r="M13" s="140" t="s">
        <v>10</v>
      </c>
    </row>
    <row r="14" spans="1:13" s="8" customFormat="1" ht="25.15" customHeight="1" outlineLevel="1" x14ac:dyDescent="0.25">
      <c r="A14" s="6">
        <v>2</v>
      </c>
      <c r="B14" s="30" t="s">
        <v>25</v>
      </c>
      <c r="C14" s="63">
        <v>1</v>
      </c>
      <c r="D14" s="47">
        <v>1</v>
      </c>
      <c r="E14" s="7" t="s">
        <v>9</v>
      </c>
      <c r="F14" s="111"/>
      <c r="G14" s="7" t="s">
        <v>9</v>
      </c>
      <c r="H14" s="111"/>
      <c r="I14" s="7" t="s">
        <v>9</v>
      </c>
      <c r="J14" s="104">
        <f t="shared" ref="J14:J30" si="0">F14+H14</f>
        <v>0</v>
      </c>
      <c r="K14" s="158"/>
      <c r="L14" s="120"/>
      <c r="M14" s="140" t="s">
        <v>10</v>
      </c>
    </row>
    <row r="15" spans="1:13" s="8" customFormat="1" ht="25.15" customHeight="1" outlineLevel="1" x14ac:dyDescent="0.25">
      <c r="A15" s="6">
        <v>3</v>
      </c>
      <c r="B15" s="30" t="s">
        <v>26</v>
      </c>
      <c r="C15" s="63">
        <v>1</v>
      </c>
      <c r="D15" s="47">
        <v>1</v>
      </c>
      <c r="E15" s="7" t="s">
        <v>9</v>
      </c>
      <c r="F15" s="111"/>
      <c r="G15" s="7" t="s">
        <v>9</v>
      </c>
      <c r="H15" s="111"/>
      <c r="I15" s="7" t="s">
        <v>9</v>
      </c>
      <c r="J15" s="104">
        <f t="shared" si="0"/>
        <v>0</v>
      </c>
      <c r="K15" s="158"/>
      <c r="L15" s="120"/>
      <c r="M15" s="140" t="s">
        <v>10</v>
      </c>
    </row>
    <row r="16" spans="1:13" s="8" customFormat="1" ht="25.15" customHeight="1" outlineLevel="1" x14ac:dyDescent="0.25">
      <c r="A16" s="6">
        <v>4</v>
      </c>
      <c r="B16" s="30" t="s">
        <v>27</v>
      </c>
      <c r="C16" s="63">
        <v>1</v>
      </c>
      <c r="D16" s="47">
        <v>1</v>
      </c>
      <c r="E16" s="7" t="s">
        <v>9</v>
      </c>
      <c r="F16" s="111"/>
      <c r="G16" s="7" t="s">
        <v>9</v>
      </c>
      <c r="H16" s="111"/>
      <c r="I16" s="7" t="s">
        <v>9</v>
      </c>
      <c r="J16" s="104">
        <f t="shared" si="0"/>
        <v>0</v>
      </c>
      <c r="K16" s="158"/>
      <c r="L16" s="120"/>
      <c r="M16" s="140" t="s">
        <v>10</v>
      </c>
    </row>
    <row r="17" spans="1:13" s="8" customFormat="1" ht="25.15" customHeight="1" outlineLevel="1" x14ac:dyDescent="0.25">
      <c r="A17" s="6">
        <v>5</v>
      </c>
      <c r="B17" s="30" t="s">
        <v>28</v>
      </c>
      <c r="C17" s="63">
        <v>1</v>
      </c>
      <c r="D17" s="47">
        <v>1</v>
      </c>
      <c r="E17" s="7" t="s">
        <v>9</v>
      </c>
      <c r="F17" s="111"/>
      <c r="G17" s="7" t="s">
        <v>9</v>
      </c>
      <c r="H17" s="111"/>
      <c r="I17" s="7" t="s">
        <v>9</v>
      </c>
      <c r="J17" s="104">
        <f t="shared" si="0"/>
        <v>0</v>
      </c>
      <c r="K17" s="158"/>
      <c r="L17" s="120"/>
      <c r="M17" s="140" t="s">
        <v>10</v>
      </c>
    </row>
    <row r="18" spans="1:13" s="8" customFormat="1" ht="25.15" customHeight="1" outlineLevel="1" x14ac:dyDescent="0.25">
      <c r="A18" s="6">
        <v>6</v>
      </c>
      <c r="B18" s="30" t="s">
        <v>29</v>
      </c>
      <c r="C18" s="63">
        <v>1</v>
      </c>
      <c r="D18" s="47">
        <v>1</v>
      </c>
      <c r="E18" s="7" t="s">
        <v>9</v>
      </c>
      <c r="F18" s="111"/>
      <c r="G18" s="7" t="s">
        <v>9</v>
      </c>
      <c r="H18" s="111"/>
      <c r="I18" s="7" t="s">
        <v>9</v>
      </c>
      <c r="J18" s="104">
        <f t="shared" si="0"/>
        <v>0</v>
      </c>
      <c r="K18" s="158"/>
      <c r="L18" s="120"/>
      <c r="M18" s="140" t="s">
        <v>10</v>
      </c>
    </row>
    <row r="19" spans="1:13" s="8" customFormat="1" ht="25.15" customHeight="1" outlineLevel="1" x14ac:dyDescent="0.25">
      <c r="A19" s="6">
        <v>7</v>
      </c>
      <c r="B19" s="30" t="s">
        <v>30</v>
      </c>
      <c r="C19" s="63">
        <v>1</v>
      </c>
      <c r="D19" s="47">
        <v>1</v>
      </c>
      <c r="E19" s="7" t="s">
        <v>9</v>
      </c>
      <c r="F19" s="111"/>
      <c r="G19" s="7" t="s">
        <v>9</v>
      </c>
      <c r="H19" s="111"/>
      <c r="I19" s="7" t="s">
        <v>9</v>
      </c>
      <c r="J19" s="104">
        <f t="shared" si="0"/>
        <v>0</v>
      </c>
      <c r="K19" s="158"/>
      <c r="L19" s="120"/>
      <c r="M19" s="140" t="s">
        <v>10</v>
      </c>
    </row>
    <row r="20" spans="1:13" s="8" customFormat="1" ht="25.15" customHeight="1" outlineLevel="1" x14ac:dyDescent="0.25">
      <c r="A20" s="6">
        <v>8</v>
      </c>
      <c r="B20" s="30" t="s">
        <v>31</v>
      </c>
      <c r="C20" s="63">
        <v>1</v>
      </c>
      <c r="D20" s="47">
        <v>1</v>
      </c>
      <c r="E20" s="7" t="s">
        <v>9</v>
      </c>
      <c r="F20" s="111"/>
      <c r="G20" s="7" t="s">
        <v>9</v>
      </c>
      <c r="H20" s="111"/>
      <c r="I20" s="7" t="s">
        <v>9</v>
      </c>
      <c r="J20" s="104">
        <f t="shared" si="0"/>
        <v>0</v>
      </c>
      <c r="K20" s="158"/>
      <c r="L20" s="120"/>
      <c r="M20" s="140" t="s">
        <v>10</v>
      </c>
    </row>
    <row r="21" spans="1:13" s="8" customFormat="1" ht="25.15" customHeight="1" outlineLevel="1" x14ac:dyDescent="0.25">
      <c r="A21" s="6">
        <v>9</v>
      </c>
      <c r="B21" s="30" t="s">
        <v>32</v>
      </c>
      <c r="C21" s="63">
        <v>1</v>
      </c>
      <c r="D21" s="47">
        <v>1</v>
      </c>
      <c r="E21" s="7" t="s">
        <v>9</v>
      </c>
      <c r="F21" s="111"/>
      <c r="G21" s="7" t="s">
        <v>9</v>
      </c>
      <c r="H21" s="111"/>
      <c r="I21" s="7" t="s">
        <v>9</v>
      </c>
      <c r="J21" s="104">
        <f t="shared" si="0"/>
        <v>0</v>
      </c>
      <c r="K21" s="158"/>
      <c r="L21" s="120"/>
      <c r="M21" s="140" t="s">
        <v>10</v>
      </c>
    </row>
    <row r="22" spans="1:13" s="8" customFormat="1" ht="25.15" customHeight="1" outlineLevel="1" x14ac:dyDescent="0.25">
      <c r="A22" s="6">
        <v>10</v>
      </c>
      <c r="B22" s="30" t="s">
        <v>33</v>
      </c>
      <c r="C22" s="63">
        <v>1</v>
      </c>
      <c r="D22" s="47">
        <v>1</v>
      </c>
      <c r="E22" s="7" t="s">
        <v>9</v>
      </c>
      <c r="F22" s="111"/>
      <c r="G22" s="7" t="s">
        <v>9</v>
      </c>
      <c r="H22" s="111"/>
      <c r="I22" s="7" t="s">
        <v>9</v>
      </c>
      <c r="J22" s="104">
        <f t="shared" si="0"/>
        <v>0</v>
      </c>
      <c r="K22" s="158"/>
      <c r="L22" s="120"/>
      <c r="M22" s="140" t="s">
        <v>10</v>
      </c>
    </row>
    <row r="23" spans="1:13" s="8" customFormat="1" ht="25.15" customHeight="1" outlineLevel="1" x14ac:dyDescent="0.25">
      <c r="A23" s="6">
        <v>11</v>
      </c>
      <c r="B23" s="30" t="s">
        <v>34</v>
      </c>
      <c r="C23" s="63">
        <v>1</v>
      </c>
      <c r="D23" s="47">
        <v>1</v>
      </c>
      <c r="E23" s="7" t="s">
        <v>9</v>
      </c>
      <c r="F23" s="111"/>
      <c r="G23" s="7" t="s">
        <v>9</v>
      </c>
      <c r="H23" s="111"/>
      <c r="I23" s="7" t="s">
        <v>9</v>
      </c>
      <c r="J23" s="104">
        <f t="shared" si="0"/>
        <v>0</v>
      </c>
      <c r="K23" s="158"/>
      <c r="L23" s="120"/>
      <c r="M23" s="140" t="s">
        <v>10</v>
      </c>
    </row>
    <row r="24" spans="1:13" s="8" customFormat="1" ht="25.15" customHeight="1" outlineLevel="1" x14ac:dyDescent="0.25">
      <c r="A24" s="6">
        <v>12</v>
      </c>
      <c r="B24" s="30" t="s">
        <v>35</v>
      </c>
      <c r="C24" s="63">
        <v>1</v>
      </c>
      <c r="D24" s="47">
        <v>1</v>
      </c>
      <c r="E24" s="7" t="s">
        <v>9</v>
      </c>
      <c r="F24" s="111"/>
      <c r="G24" s="7" t="s">
        <v>9</v>
      </c>
      <c r="H24" s="111"/>
      <c r="I24" s="7" t="s">
        <v>9</v>
      </c>
      <c r="J24" s="104">
        <f t="shared" si="0"/>
        <v>0</v>
      </c>
      <c r="K24" s="158"/>
      <c r="L24" s="120"/>
      <c r="M24" s="140" t="s">
        <v>10</v>
      </c>
    </row>
    <row r="25" spans="1:13" s="8" customFormat="1" ht="25.15" customHeight="1" outlineLevel="1" x14ac:dyDescent="0.25">
      <c r="A25" s="6">
        <v>13</v>
      </c>
      <c r="B25" s="30" t="s">
        <v>36</v>
      </c>
      <c r="C25" s="63">
        <v>1</v>
      </c>
      <c r="D25" s="47">
        <v>1</v>
      </c>
      <c r="E25" s="7" t="s">
        <v>9</v>
      </c>
      <c r="F25" s="111"/>
      <c r="G25" s="7" t="s">
        <v>9</v>
      </c>
      <c r="H25" s="111"/>
      <c r="I25" s="7" t="s">
        <v>9</v>
      </c>
      <c r="J25" s="104">
        <f t="shared" si="0"/>
        <v>0</v>
      </c>
      <c r="K25" s="158"/>
      <c r="L25" s="120"/>
      <c r="M25" s="140" t="s">
        <v>10</v>
      </c>
    </row>
    <row r="26" spans="1:13" s="8" customFormat="1" ht="25.15" customHeight="1" outlineLevel="1" x14ac:dyDescent="0.25">
      <c r="A26" s="6">
        <v>14</v>
      </c>
      <c r="B26" s="30" t="s">
        <v>37</v>
      </c>
      <c r="C26" s="63">
        <v>1</v>
      </c>
      <c r="D26" s="47">
        <v>1</v>
      </c>
      <c r="E26" s="7" t="s">
        <v>9</v>
      </c>
      <c r="F26" s="111"/>
      <c r="G26" s="7" t="s">
        <v>9</v>
      </c>
      <c r="H26" s="111"/>
      <c r="I26" s="7" t="s">
        <v>9</v>
      </c>
      <c r="J26" s="104">
        <f t="shared" si="0"/>
        <v>0</v>
      </c>
      <c r="K26" s="158"/>
      <c r="L26" s="120"/>
      <c r="M26" s="140" t="s">
        <v>10</v>
      </c>
    </row>
    <row r="27" spans="1:13" s="8" customFormat="1" ht="25.15" customHeight="1" outlineLevel="1" x14ac:dyDescent="0.25">
      <c r="A27" s="6">
        <v>15</v>
      </c>
      <c r="B27" s="30" t="s">
        <v>38</v>
      </c>
      <c r="C27" s="63">
        <v>1</v>
      </c>
      <c r="D27" s="47">
        <v>1</v>
      </c>
      <c r="E27" s="7" t="s">
        <v>9</v>
      </c>
      <c r="F27" s="111"/>
      <c r="G27" s="7" t="s">
        <v>9</v>
      </c>
      <c r="H27" s="111"/>
      <c r="I27" s="7" t="s">
        <v>9</v>
      </c>
      <c r="J27" s="104">
        <f t="shared" si="0"/>
        <v>0</v>
      </c>
      <c r="K27" s="158"/>
      <c r="L27" s="120"/>
      <c r="M27" s="140" t="s">
        <v>10</v>
      </c>
    </row>
    <row r="28" spans="1:13" s="8" customFormat="1" ht="25.15" customHeight="1" outlineLevel="1" x14ac:dyDescent="0.25">
      <c r="A28" s="6">
        <v>16</v>
      </c>
      <c r="B28" s="30" t="s">
        <v>39</v>
      </c>
      <c r="C28" s="63">
        <v>1</v>
      </c>
      <c r="D28" s="47">
        <v>1</v>
      </c>
      <c r="E28" s="7" t="s">
        <v>9</v>
      </c>
      <c r="F28" s="111"/>
      <c r="G28" s="7" t="s">
        <v>9</v>
      </c>
      <c r="H28" s="111"/>
      <c r="I28" s="7" t="s">
        <v>9</v>
      </c>
      <c r="J28" s="104">
        <f t="shared" si="0"/>
        <v>0</v>
      </c>
      <c r="K28" s="158"/>
      <c r="L28" s="120"/>
      <c r="M28" s="140" t="s">
        <v>10</v>
      </c>
    </row>
    <row r="29" spans="1:13" s="8" customFormat="1" ht="25.15" customHeight="1" outlineLevel="1" x14ac:dyDescent="0.25">
      <c r="A29" s="6">
        <v>17</v>
      </c>
      <c r="B29" s="30" t="s">
        <v>40</v>
      </c>
      <c r="C29" s="63">
        <v>1</v>
      </c>
      <c r="D29" s="47">
        <v>1</v>
      </c>
      <c r="E29" s="7" t="s">
        <v>9</v>
      </c>
      <c r="F29" s="111"/>
      <c r="G29" s="7" t="s">
        <v>9</v>
      </c>
      <c r="H29" s="111"/>
      <c r="I29" s="7" t="s">
        <v>9</v>
      </c>
      <c r="J29" s="104">
        <f t="shared" si="0"/>
        <v>0</v>
      </c>
      <c r="K29" s="158"/>
      <c r="L29" s="120"/>
      <c r="M29" s="140" t="s">
        <v>10</v>
      </c>
    </row>
    <row r="30" spans="1:13" s="8" customFormat="1" ht="25.15" customHeight="1" outlineLevel="1" x14ac:dyDescent="0.25">
      <c r="A30" s="6">
        <v>18</v>
      </c>
      <c r="B30" s="30" t="s">
        <v>41</v>
      </c>
      <c r="C30" s="63">
        <v>1</v>
      </c>
      <c r="D30" s="47">
        <v>1</v>
      </c>
      <c r="E30" s="7" t="s">
        <v>9</v>
      </c>
      <c r="F30" s="111"/>
      <c r="G30" s="7" t="s">
        <v>9</v>
      </c>
      <c r="H30" s="111"/>
      <c r="I30" s="7" t="s">
        <v>9</v>
      </c>
      <c r="J30" s="104">
        <f t="shared" si="0"/>
        <v>0</v>
      </c>
      <c r="K30" s="158"/>
      <c r="L30" s="120"/>
      <c r="M30" s="140" t="s">
        <v>10</v>
      </c>
    </row>
    <row r="31" spans="1:13" s="8" customFormat="1" ht="25.15" customHeight="1" outlineLevel="1" x14ac:dyDescent="0.25">
      <c r="A31" s="6">
        <v>19</v>
      </c>
      <c r="B31" s="30" t="s">
        <v>42</v>
      </c>
      <c r="C31" s="63">
        <v>1</v>
      </c>
      <c r="D31" s="47">
        <v>1</v>
      </c>
      <c r="E31" s="7" t="s">
        <v>9</v>
      </c>
      <c r="F31" s="111"/>
      <c r="G31" s="7" t="s">
        <v>9</v>
      </c>
      <c r="H31" s="111"/>
      <c r="I31" s="7" t="s">
        <v>9</v>
      </c>
      <c r="J31" s="104">
        <f>F31+H31</f>
        <v>0</v>
      </c>
      <c r="K31" s="158"/>
      <c r="L31" s="120"/>
      <c r="M31" s="140" t="s">
        <v>10</v>
      </c>
    </row>
    <row r="32" spans="1:13" s="8" customFormat="1" ht="8.4499999999999993" customHeight="1" x14ac:dyDescent="0.25">
      <c r="A32" s="13"/>
      <c r="B32" s="31"/>
      <c r="C32" s="64"/>
      <c r="D32" s="48"/>
      <c r="E32" s="14"/>
      <c r="F32" s="105"/>
      <c r="G32" s="14"/>
      <c r="H32" s="105"/>
      <c r="I32" s="14"/>
      <c r="J32" s="105"/>
      <c r="K32" s="158"/>
      <c r="L32" s="38"/>
      <c r="M32" s="141"/>
    </row>
    <row r="33" spans="1:13" s="8" customFormat="1" ht="1.9" customHeight="1" x14ac:dyDescent="0.25">
      <c r="A33" s="15"/>
      <c r="B33" s="32"/>
      <c r="C33" s="65"/>
      <c r="D33" s="49"/>
      <c r="E33" s="16"/>
      <c r="F33" s="106"/>
      <c r="G33" s="16"/>
      <c r="H33" s="106"/>
      <c r="I33" s="16"/>
      <c r="J33" s="106"/>
      <c r="K33" s="158"/>
      <c r="L33" s="121"/>
      <c r="M33" s="142"/>
    </row>
    <row r="34" spans="1:13" s="12" customFormat="1" ht="22.9" customHeight="1" x14ac:dyDescent="0.25">
      <c r="A34" s="10" t="s">
        <v>3</v>
      </c>
      <c r="B34" s="29" t="s">
        <v>44</v>
      </c>
      <c r="C34" s="46">
        <v>1</v>
      </c>
      <c r="D34" s="46">
        <v>1</v>
      </c>
      <c r="E34" s="11" t="s">
        <v>9</v>
      </c>
      <c r="F34" s="93">
        <f>SUM(F35:F43)</f>
        <v>0</v>
      </c>
      <c r="G34" s="11" t="s">
        <v>9</v>
      </c>
      <c r="H34" s="93">
        <f>SUM(H35:H43)</f>
        <v>0</v>
      </c>
      <c r="I34" s="11" t="s">
        <v>9</v>
      </c>
      <c r="J34" s="93">
        <f>SUM(J35:J43)</f>
        <v>0</v>
      </c>
      <c r="K34" s="157"/>
      <c r="L34" s="119">
        <f>SUM(L35:L43)</f>
        <v>0</v>
      </c>
      <c r="M34" s="139" t="s">
        <v>10</v>
      </c>
    </row>
    <row r="35" spans="1:13" s="8" customFormat="1" ht="25.15" customHeight="1" outlineLevel="1" x14ac:dyDescent="0.25">
      <c r="A35" s="6">
        <v>20</v>
      </c>
      <c r="B35" s="30" t="s">
        <v>45</v>
      </c>
      <c r="C35" s="25">
        <v>1</v>
      </c>
      <c r="D35" s="25">
        <v>1</v>
      </c>
      <c r="E35" s="7" t="s">
        <v>9</v>
      </c>
      <c r="F35" s="112"/>
      <c r="G35" s="7" t="s">
        <v>9</v>
      </c>
      <c r="H35" s="112"/>
      <c r="I35" s="7" t="s">
        <v>9</v>
      </c>
      <c r="J35" s="107">
        <f>F35+H35</f>
        <v>0</v>
      </c>
      <c r="K35" s="158"/>
      <c r="L35" s="122"/>
      <c r="M35" s="143" t="s">
        <v>10</v>
      </c>
    </row>
    <row r="36" spans="1:13" s="8" customFormat="1" ht="28.15" customHeight="1" outlineLevel="1" x14ac:dyDescent="0.25">
      <c r="A36" s="6">
        <v>21</v>
      </c>
      <c r="B36" s="30" t="s">
        <v>46</v>
      </c>
      <c r="C36" s="25">
        <v>1</v>
      </c>
      <c r="D36" s="25">
        <v>1</v>
      </c>
      <c r="E36" s="7" t="s">
        <v>9</v>
      </c>
      <c r="F36" s="112"/>
      <c r="G36" s="7" t="s">
        <v>9</v>
      </c>
      <c r="H36" s="112"/>
      <c r="I36" s="7" t="s">
        <v>9</v>
      </c>
      <c r="J36" s="107">
        <f t="shared" ref="J36:J43" si="1">F36+H36</f>
        <v>0</v>
      </c>
      <c r="K36" s="158"/>
      <c r="L36" s="122"/>
      <c r="M36" s="143" t="s">
        <v>10</v>
      </c>
    </row>
    <row r="37" spans="1:13" s="8" customFormat="1" ht="28.15" customHeight="1" outlineLevel="1" x14ac:dyDescent="0.25">
      <c r="A37" s="6">
        <v>22</v>
      </c>
      <c r="B37" s="30" t="s">
        <v>47</v>
      </c>
      <c r="C37" s="25">
        <v>1</v>
      </c>
      <c r="D37" s="25">
        <v>1</v>
      </c>
      <c r="E37" s="7" t="s">
        <v>9</v>
      </c>
      <c r="F37" s="112"/>
      <c r="G37" s="7" t="s">
        <v>9</v>
      </c>
      <c r="H37" s="112"/>
      <c r="I37" s="7" t="s">
        <v>9</v>
      </c>
      <c r="J37" s="107">
        <f t="shared" si="1"/>
        <v>0</v>
      </c>
      <c r="K37" s="158"/>
      <c r="L37" s="122"/>
      <c r="M37" s="143" t="s">
        <v>10</v>
      </c>
    </row>
    <row r="38" spans="1:13" s="8" customFormat="1" ht="28.15" customHeight="1" outlineLevel="1" x14ac:dyDescent="0.25">
      <c r="A38" s="6">
        <v>23</v>
      </c>
      <c r="B38" s="30" t="s">
        <v>48</v>
      </c>
      <c r="C38" s="25">
        <v>1</v>
      </c>
      <c r="D38" s="25">
        <v>1</v>
      </c>
      <c r="E38" s="7" t="s">
        <v>9</v>
      </c>
      <c r="F38" s="112"/>
      <c r="G38" s="7" t="s">
        <v>9</v>
      </c>
      <c r="H38" s="112"/>
      <c r="I38" s="7" t="s">
        <v>9</v>
      </c>
      <c r="J38" s="107">
        <f t="shared" si="1"/>
        <v>0</v>
      </c>
      <c r="K38" s="158"/>
      <c r="L38" s="122"/>
      <c r="M38" s="143" t="s">
        <v>10</v>
      </c>
    </row>
    <row r="39" spans="1:13" s="8" customFormat="1" ht="28.15" customHeight="1" outlineLevel="1" x14ac:dyDescent="0.25">
      <c r="A39" s="6">
        <v>24</v>
      </c>
      <c r="B39" s="30" t="s">
        <v>49</v>
      </c>
      <c r="C39" s="25">
        <v>1</v>
      </c>
      <c r="D39" s="25">
        <v>1</v>
      </c>
      <c r="E39" s="7" t="s">
        <v>9</v>
      </c>
      <c r="F39" s="112"/>
      <c r="G39" s="7" t="s">
        <v>9</v>
      </c>
      <c r="H39" s="112"/>
      <c r="I39" s="7" t="s">
        <v>9</v>
      </c>
      <c r="J39" s="107">
        <f t="shared" si="1"/>
        <v>0</v>
      </c>
      <c r="K39" s="158"/>
      <c r="L39" s="122"/>
      <c r="M39" s="143" t="s">
        <v>10</v>
      </c>
    </row>
    <row r="40" spans="1:13" s="8" customFormat="1" ht="28.15" customHeight="1" outlineLevel="1" x14ac:dyDescent="0.25">
      <c r="A40" s="6">
        <v>25</v>
      </c>
      <c r="B40" s="30" t="s">
        <v>50</v>
      </c>
      <c r="C40" s="25">
        <v>1</v>
      </c>
      <c r="D40" s="25">
        <v>1</v>
      </c>
      <c r="E40" s="7" t="s">
        <v>9</v>
      </c>
      <c r="F40" s="112"/>
      <c r="G40" s="7" t="s">
        <v>9</v>
      </c>
      <c r="H40" s="112"/>
      <c r="I40" s="7" t="s">
        <v>9</v>
      </c>
      <c r="J40" s="107">
        <f t="shared" si="1"/>
        <v>0</v>
      </c>
      <c r="K40" s="158"/>
      <c r="L40" s="122"/>
      <c r="M40" s="143" t="s">
        <v>10</v>
      </c>
    </row>
    <row r="41" spans="1:13" s="8" customFormat="1" ht="28.15" customHeight="1" outlineLevel="1" x14ac:dyDescent="0.25">
      <c r="A41" s="6">
        <v>26</v>
      </c>
      <c r="B41" s="30" t="s">
        <v>51</v>
      </c>
      <c r="C41" s="25">
        <v>1</v>
      </c>
      <c r="D41" s="25">
        <v>1</v>
      </c>
      <c r="E41" s="7" t="s">
        <v>9</v>
      </c>
      <c r="F41" s="112"/>
      <c r="G41" s="7" t="s">
        <v>9</v>
      </c>
      <c r="H41" s="112"/>
      <c r="I41" s="7" t="s">
        <v>9</v>
      </c>
      <c r="J41" s="107">
        <f t="shared" si="1"/>
        <v>0</v>
      </c>
      <c r="K41" s="158"/>
      <c r="L41" s="122"/>
      <c r="M41" s="143" t="s">
        <v>10</v>
      </c>
    </row>
    <row r="42" spans="1:13" s="8" customFormat="1" ht="25.15" customHeight="1" outlineLevel="1" x14ac:dyDescent="0.25">
      <c r="A42" s="6">
        <v>27</v>
      </c>
      <c r="B42" s="30" t="s">
        <v>52</v>
      </c>
      <c r="C42" s="25">
        <v>1</v>
      </c>
      <c r="D42" s="25">
        <v>1</v>
      </c>
      <c r="E42" s="7" t="s">
        <v>9</v>
      </c>
      <c r="F42" s="112"/>
      <c r="G42" s="7" t="s">
        <v>9</v>
      </c>
      <c r="H42" s="112"/>
      <c r="I42" s="7" t="s">
        <v>9</v>
      </c>
      <c r="J42" s="107">
        <f t="shared" si="1"/>
        <v>0</v>
      </c>
      <c r="K42" s="158"/>
      <c r="L42" s="122"/>
      <c r="M42" s="143" t="s">
        <v>10</v>
      </c>
    </row>
    <row r="43" spans="1:13" s="8" customFormat="1" ht="25.15" customHeight="1" outlineLevel="1" x14ac:dyDescent="0.25">
      <c r="A43" s="6">
        <v>28</v>
      </c>
      <c r="B43" s="30" t="s">
        <v>53</v>
      </c>
      <c r="C43" s="25">
        <v>1</v>
      </c>
      <c r="D43" s="25">
        <v>1</v>
      </c>
      <c r="E43" s="7" t="s">
        <v>9</v>
      </c>
      <c r="F43" s="112"/>
      <c r="G43" s="7" t="s">
        <v>9</v>
      </c>
      <c r="H43" s="112"/>
      <c r="I43" s="7" t="s">
        <v>9</v>
      </c>
      <c r="J43" s="107">
        <f t="shared" si="1"/>
        <v>0</v>
      </c>
      <c r="K43" s="158"/>
      <c r="L43" s="122"/>
      <c r="M43" s="143" t="s">
        <v>10</v>
      </c>
    </row>
    <row r="44" spans="1:13" s="8" customFormat="1" ht="8.4499999999999993" customHeight="1" x14ac:dyDescent="0.25">
      <c r="A44" s="13"/>
      <c r="B44" s="31"/>
      <c r="C44" s="64"/>
      <c r="D44" s="48"/>
      <c r="E44" s="14"/>
      <c r="F44" s="105"/>
      <c r="G44" s="14"/>
      <c r="H44" s="105"/>
      <c r="I44" s="14"/>
      <c r="J44" s="105"/>
      <c r="K44" s="158"/>
      <c r="L44" s="38"/>
      <c r="M44" s="141"/>
    </row>
    <row r="45" spans="1:13" s="12" customFormat="1" ht="23.45" customHeight="1" x14ac:dyDescent="0.25">
      <c r="A45" s="10" t="s">
        <v>4</v>
      </c>
      <c r="B45" s="29" t="s">
        <v>54</v>
      </c>
      <c r="C45" s="46">
        <v>1</v>
      </c>
      <c r="D45" s="46">
        <v>1</v>
      </c>
      <c r="E45" s="11" t="s">
        <v>9</v>
      </c>
      <c r="F45" s="93">
        <f>F46</f>
        <v>0</v>
      </c>
      <c r="G45" s="11" t="s">
        <v>9</v>
      </c>
      <c r="H45" s="93">
        <f>H46</f>
        <v>0</v>
      </c>
      <c r="I45" s="11" t="s">
        <v>9</v>
      </c>
      <c r="J45" s="93">
        <f>J46</f>
        <v>0</v>
      </c>
      <c r="K45" s="157"/>
      <c r="L45" s="119">
        <f>L46</f>
        <v>0</v>
      </c>
      <c r="M45" s="139" t="s">
        <v>10</v>
      </c>
    </row>
    <row r="46" spans="1:13" s="8" customFormat="1" ht="25.15" customHeight="1" outlineLevel="1" x14ac:dyDescent="0.25">
      <c r="A46" s="6">
        <v>29</v>
      </c>
      <c r="B46" s="30" t="s">
        <v>55</v>
      </c>
      <c r="C46" s="25">
        <v>1</v>
      </c>
      <c r="D46" s="25">
        <v>1</v>
      </c>
      <c r="E46" s="7" t="s">
        <v>9</v>
      </c>
      <c r="F46" s="112"/>
      <c r="G46" s="7" t="s">
        <v>9</v>
      </c>
      <c r="H46" s="112"/>
      <c r="I46" s="7" t="s">
        <v>9</v>
      </c>
      <c r="J46" s="107">
        <f>F46+H46</f>
        <v>0</v>
      </c>
      <c r="K46" s="158"/>
      <c r="L46" s="122"/>
      <c r="M46" s="143" t="s">
        <v>10</v>
      </c>
    </row>
    <row r="47" spans="1:13" s="8" customFormat="1" ht="8.4499999999999993" customHeight="1" x14ac:dyDescent="0.25">
      <c r="A47" s="13"/>
      <c r="B47" s="31"/>
      <c r="C47" s="64"/>
      <c r="D47" s="48"/>
      <c r="E47" s="14"/>
      <c r="F47" s="105"/>
      <c r="G47" s="14"/>
      <c r="H47" s="105"/>
      <c r="I47" s="14"/>
      <c r="J47" s="105"/>
      <c r="K47" s="158"/>
      <c r="L47" s="38"/>
      <c r="M47" s="141"/>
    </row>
    <row r="48" spans="1:13" s="12" customFormat="1" ht="23.45" customHeight="1" x14ac:dyDescent="0.25">
      <c r="A48" s="10" t="s">
        <v>6</v>
      </c>
      <c r="B48" s="29" t="s">
        <v>56</v>
      </c>
      <c r="C48" s="46">
        <v>1</v>
      </c>
      <c r="D48" s="46">
        <v>1</v>
      </c>
      <c r="E48" s="11" t="s">
        <v>9</v>
      </c>
      <c r="F48" s="93">
        <f>SUM(F49:F64)</f>
        <v>0</v>
      </c>
      <c r="G48" s="11" t="s">
        <v>9</v>
      </c>
      <c r="H48" s="93">
        <f>SUM(H49:H64)</f>
        <v>0</v>
      </c>
      <c r="I48" s="11" t="s">
        <v>9</v>
      </c>
      <c r="J48" s="93">
        <f>SUM(J49:J64)</f>
        <v>0</v>
      </c>
      <c r="K48" s="157"/>
      <c r="L48" s="119">
        <f>SUM(L49:L64)</f>
        <v>0</v>
      </c>
      <c r="M48" s="139" t="s">
        <v>10</v>
      </c>
    </row>
    <row r="49" spans="1:13" s="8" customFormat="1" ht="25.15" customHeight="1" outlineLevel="1" x14ac:dyDescent="0.25">
      <c r="A49" s="6">
        <v>30</v>
      </c>
      <c r="B49" s="30" t="s">
        <v>57</v>
      </c>
      <c r="C49" s="25">
        <v>1</v>
      </c>
      <c r="D49" s="25">
        <v>1</v>
      </c>
      <c r="E49" s="7" t="s">
        <v>9</v>
      </c>
      <c r="F49" s="112"/>
      <c r="G49" s="7" t="s">
        <v>9</v>
      </c>
      <c r="H49" s="112"/>
      <c r="I49" s="7" t="s">
        <v>9</v>
      </c>
      <c r="J49" s="107">
        <f>F49+H49</f>
        <v>0</v>
      </c>
      <c r="K49" s="158"/>
      <c r="L49" s="122"/>
      <c r="M49" s="143" t="s">
        <v>10</v>
      </c>
    </row>
    <row r="50" spans="1:13" s="8" customFormat="1" ht="25.15" customHeight="1" outlineLevel="1" x14ac:dyDescent="0.25">
      <c r="A50" s="6">
        <v>31</v>
      </c>
      <c r="B50" s="30" t="s">
        <v>58</v>
      </c>
      <c r="C50" s="25">
        <v>1</v>
      </c>
      <c r="D50" s="25">
        <v>1</v>
      </c>
      <c r="E50" s="7" t="s">
        <v>9</v>
      </c>
      <c r="F50" s="112"/>
      <c r="G50" s="7" t="s">
        <v>9</v>
      </c>
      <c r="H50" s="112"/>
      <c r="I50" s="7" t="s">
        <v>9</v>
      </c>
      <c r="J50" s="107">
        <f t="shared" ref="J50:J64" si="2">F50+H50</f>
        <v>0</v>
      </c>
      <c r="K50" s="158"/>
      <c r="L50" s="122"/>
      <c r="M50" s="143" t="s">
        <v>10</v>
      </c>
    </row>
    <row r="51" spans="1:13" s="8" customFormat="1" ht="25.15" customHeight="1" outlineLevel="1" x14ac:dyDescent="0.25">
      <c r="A51" s="6">
        <v>32</v>
      </c>
      <c r="B51" s="30" t="s">
        <v>59</v>
      </c>
      <c r="C51" s="25">
        <v>1</v>
      </c>
      <c r="D51" s="25">
        <v>1</v>
      </c>
      <c r="E51" s="7" t="s">
        <v>9</v>
      </c>
      <c r="F51" s="112"/>
      <c r="G51" s="7" t="s">
        <v>9</v>
      </c>
      <c r="H51" s="112"/>
      <c r="I51" s="7" t="s">
        <v>9</v>
      </c>
      <c r="J51" s="107">
        <f t="shared" si="2"/>
        <v>0</v>
      </c>
      <c r="K51" s="158"/>
      <c r="L51" s="122"/>
      <c r="M51" s="143" t="s">
        <v>10</v>
      </c>
    </row>
    <row r="52" spans="1:13" s="8" customFormat="1" ht="25.15" customHeight="1" outlineLevel="1" x14ac:dyDescent="0.25">
      <c r="A52" s="6">
        <v>33</v>
      </c>
      <c r="B52" s="30" t="s">
        <v>60</v>
      </c>
      <c r="C52" s="25">
        <v>1</v>
      </c>
      <c r="D52" s="25">
        <v>1</v>
      </c>
      <c r="E52" s="7" t="s">
        <v>9</v>
      </c>
      <c r="F52" s="112"/>
      <c r="G52" s="7" t="s">
        <v>9</v>
      </c>
      <c r="H52" s="112"/>
      <c r="I52" s="7" t="s">
        <v>9</v>
      </c>
      <c r="J52" s="107">
        <f t="shared" si="2"/>
        <v>0</v>
      </c>
      <c r="K52" s="158"/>
      <c r="L52" s="122"/>
      <c r="M52" s="143" t="s">
        <v>10</v>
      </c>
    </row>
    <row r="53" spans="1:13" s="8" customFormat="1" ht="25.15" customHeight="1" outlineLevel="1" x14ac:dyDescent="0.25">
      <c r="A53" s="6">
        <v>34</v>
      </c>
      <c r="B53" s="30" t="s">
        <v>61</v>
      </c>
      <c r="C53" s="25">
        <v>1</v>
      </c>
      <c r="D53" s="25">
        <v>1</v>
      </c>
      <c r="E53" s="7" t="s">
        <v>9</v>
      </c>
      <c r="F53" s="112"/>
      <c r="G53" s="7" t="s">
        <v>9</v>
      </c>
      <c r="H53" s="112"/>
      <c r="I53" s="7" t="s">
        <v>9</v>
      </c>
      <c r="J53" s="107">
        <f t="shared" si="2"/>
        <v>0</v>
      </c>
      <c r="K53" s="158"/>
      <c r="L53" s="122"/>
      <c r="M53" s="143" t="s">
        <v>10</v>
      </c>
    </row>
    <row r="54" spans="1:13" s="8" customFormat="1" ht="25.15" customHeight="1" outlineLevel="1" x14ac:dyDescent="0.25">
      <c r="A54" s="6">
        <v>35</v>
      </c>
      <c r="B54" s="30" t="s">
        <v>62</v>
      </c>
      <c r="C54" s="25">
        <v>1</v>
      </c>
      <c r="D54" s="25">
        <v>1</v>
      </c>
      <c r="E54" s="7" t="s">
        <v>9</v>
      </c>
      <c r="F54" s="112"/>
      <c r="G54" s="7" t="s">
        <v>9</v>
      </c>
      <c r="H54" s="112"/>
      <c r="I54" s="7" t="s">
        <v>9</v>
      </c>
      <c r="J54" s="107">
        <f t="shared" si="2"/>
        <v>0</v>
      </c>
      <c r="K54" s="158"/>
      <c r="L54" s="122"/>
      <c r="M54" s="143" t="s">
        <v>10</v>
      </c>
    </row>
    <row r="55" spans="1:13" s="8" customFormat="1" ht="25.15" customHeight="1" outlineLevel="1" x14ac:dyDescent="0.25">
      <c r="A55" s="6">
        <v>36</v>
      </c>
      <c r="B55" s="30" t="s">
        <v>63</v>
      </c>
      <c r="C55" s="25">
        <v>1</v>
      </c>
      <c r="D55" s="25">
        <v>1</v>
      </c>
      <c r="E55" s="7" t="s">
        <v>9</v>
      </c>
      <c r="F55" s="112"/>
      <c r="G55" s="7" t="s">
        <v>9</v>
      </c>
      <c r="H55" s="112"/>
      <c r="I55" s="7" t="s">
        <v>9</v>
      </c>
      <c r="J55" s="107">
        <f t="shared" si="2"/>
        <v>0</v>
      </c>
      <c r="K55" s="158"/>
      <c r="L55" s="122"/>
      <c r="M55" s="143" t="s">
        <v>10</v>
      </c>
    </row>
    <row r="56" spans="1:13" s="8" customFormat="1" ht="25.15" customHeight="1" outlineLevel="1" x14ac:dyDescent="0.25">
      <c r="A56" s="6">
        <v>37</v>
      </c>
      <c r="B56" s="30" t="s">
        <v>64</v>
      </c>
      <c r="C56" s="25">
        <v>1</v>
      </c>
      <c r="D56" s="25">
        <v>1</v>
      </c>
      <c r="E56" s="7" t="s">
        <v>9</v>
      </c>
      <c r="F56" s="112"/>
      <c r="G56" s="7" t="s">
        <v>9</v>
      </c>
      <c r="H56" s="112"/>
      <c r="I56" s="7" t="s">
        <v>9</v>
      </c>
      <c r="J56" s="107">
        <f t="shared" si="2"/>
        <v>0</v>
      </c>
      <c r="K56" s="158"/>
      <c r="L56" s="122"/>
      <c r="M56" s="143" t="s">
        <v>10</v>
      </c>
    </row>
    <row r="57" spans="1:13" s="8" customFormat="1" ht="30.6" customHeight="1" outlineLevel="1" x14ac:dyDescent="0.25">
      <c r="A57" s="6">
        <v>38</v>
      </c>
      <c r="B57" s="30" t="s">
        <v>65</v>
      </c>
      <c r="C57" s="25">
        <v>1</v>
      </c>
      <c r="D57" s="25">
        <v>1</v>
      </c>
      <c r="E57" s="7" t="s">
        <v>9</v>
      </c>
      <c r="F57" s="111"/>
      <c r="G57" s="7" t="s">
        <v>9</v>
      </c>
      <c r="H57" s="111"/>
      <c r="I57" s="7" t="s">
        <v>9</v>
      </c>
      <c r="J57" s="107">
        <f t="shared" si="2"/>
        <v>0</v>
      </c>
      <c r="K57" s="158"/>
      <c r="L57" s="120"/>
      <c r="M57" s="143" t="s">
        <v>10</v>
      </c>
    </row>
    <row r="58" spans="1:13" s="8" customFormat="1" ht="28.15" customHeight="1" outlineLevel="1" x14ac:dyDescent="0.25">
      <c r="A58" s="6">
        <v>39</v>
      </c>
      <c r="B58" s="30" t="s">
        <v>66</v>
      </c>
      <c r="C58" s="25">
        <v>1</v>
      </c>
      <c r="D58" s="25">
        <v>1</v>
      </c>
      <c r="E58" s="7" t="s">
        <v>9</v>
      </c>
      <c r="F58" s="112"/>
      <c r="G58" s="7" t="s">
        <v>9</v>
      </c>
      <c r="H58" s="112"/>
      <c r="I58" s="7" t="s">
        <v>9</v>
      </c>
      <c r="J58" s="107">
        <f t="shared" si="2"/>
        <v>0</v>
      </c>
      <c r="K58" s="158"/>
      <c r="L58" s="122"/>
      <c r="M58" s="143" t="s">
        <v>10</v>
      </c>
    </row>
    <row r="59" spans="1:13" s="8" customFormat="1" ht="28.15" customHeight="1" outlineLevel="1" x14ac:dyDescent="0.25">
      <c r="A59" s="6">
        <v>40</v>
      </c>
      <c r="B59" s="30" t="s">
        <v>67</v>
      </c>
      <c r="C59" s="25">
        <v>1</v>
      </c>
      <c r="D59" s="25">
        <v>1</v>
      </c>
      <c r="E59" s="7" t="s">
        <v>9</v>
      </c>
      <c r="F59" s="111"/>
      <c r="G59" s="7" t="s">
        <v>9</v>
      </c>
      <c r="H59" s="111"/>
      <c r="I59" s="7" t="s">
        <v>9</v>
      </c>
      <c r="J59" s="107">
        <f t="shared" si="2"/>
        <v>0</v>
      </c>
      <c r="K59" s="158"/>
      <c r="L59" s="120"/>
      <c r="M59" s="143" t="s">
        <v>10</v>
      </c>
    </row>
    <row r="60" spans="1:13" s="8" customFormat="1" ht="28.15" customHeight="1" outlineLevel="1" x14ac:dyDescent="0.25">
      <c r="A60" s="6">
        <v>41</v>
      </c>
      <c r="B60" s="30" t="s">
        <v>68</v>
      </c>
      <c r="C60" s="25">
        <v>1</v>
      </c>
      <c r="D60" s="25">
        <v>1</v>
      </c>
      <c r="E60" s="7" t="s">
        <v>9</v>
      </c>
      <c r="F60" s="112"/>
      <c r="G60" s="7" t="s">
        <v>9</v>
      </c>
      <c r="H60" s="112"/>
      <c r="I60" s="7" t="s">
        <v>9</v>
      </c>
      <c r="J60" s="107">
        <f t="shared" si="2"/>
        <v>0</v>
      </c>
      <c r="K60" s="158"/>
      <c r="L60" s="122"/>
      <c r="M60" s="143" t="s">
        <v>10</v>
      </c>
    </row>
    <row r="61" spans="1:13" s="8" customFormat="1" ht="28.15" customHeight="1" outlineLevel="1" x14ac:dyDescent="0.25">
      <c r="A61" s="6">
        <v>42</v>
      </c>
      <c r="B61" s="30" t="s">
        <v>69</v>
      </c>
      <c r="C61" s="25">
        <v>1</v>
      </c>
      <c r="D61" s="25">
        <v>1</v>
      </c>
      <c r="E61" s="7" t="s">
        <v>9</v>
      </c>
      <c r="F61" s="111"/>
      <c r="G61" s="7" t="s">
        <v>9</v>
      </c>
      <c r="H61" s="111"/>
      <c r="I61" s="7" t="s">
        <v>9</v>
      </c>
      <c r="J61" s="107">
        <f t="shared" si="2"/>
        <v>0</v>
      </c>
      <c r="K61" s="158"/>
      <c r="L61" s="120"/>
      <c r="M61" s="143" t="s">
        <v>10</v>
      </c>
    </row>
    <row r="62" spans="1:13" s="8" customFormat="1" ht="28.15" customHeight="1" outlineLevel="1" x14ac:dyDescent="0.25">
      <c r="A62" s="6">
        <v>43</v>
      </c>
      <c r="B62" s="30" t="s">
        <v>70</v>
      </c>
      <c r="C62" s="25">
        <v>1</v>
      </c>
      <c r="D62" s="25">
        <v>1</v>
      </c>
      <c r="E62" s="7" t="s">
        <v>9</v>
      </c>
      <c r="F62" s="112"/>
      <c r="G62" s="7" t="s">
        <v>9</v>
      </c>
      <c r="H62" s="112"/>
      <c r="I62" s="7" t="s">
        <v>9</v>
      </c>
      <c r="J62" s="107">
        <f t="shared" si="2"/>
        <v>0</v>
      </c>
      <c r="K62" s="158"/>
      <c r="L62" s="122"/>
      <c r="M62" s="143" t="s">
        <v>10</v>
      </c>
    </row>
    <row r="63" spans="1:13" s="8" customFormat="1" ht="28.15" customHeight="1" outlineLevel="1" x14ac:dyDescent="0.25">
      <c r="A63" s="6">
        <v>44</v>
      </c>
      <c r="B63" s="30" t="s">
        <v>71</v>
      </c>
      <c r="C63" s="25">
        <v>1</v>
      </c>
      <c r="D63" s="25">
        <v>1</v>
      </c>
      <c r="E63" s="7" t="s">
        <v>9</v>
      </c>
      <c r="F63" s="111"/>
      <c r="G63" s="7" t="s">
        <v>9</v>
      </c>
      <c r="H63" s="111"/>
      <c r="I63" s="7" t="s">
        <v>9</v>
      </c>
      <c r="J63" s="107">
        <f t="shared" si="2"/>
        <v>0</v>
      </c>
      <c r="K63" s="158"/>
      <c r="L63" s="120"/>
      <c r="M63" s="143" t="s">
        <v>10</v>
      </c>
    </row>
    <row r="64" spans="1:13" s="8" customFormat="1" ht="28.9" customHeight="1" outlineLevel="1" x14ac:dyDescent="0.25">
      <c r="A64" s="6">
        <v>45</v>
      </c>
      <c r="B64" s="30" t="s">
        <v>72</v>
      </c>
      <c r="C64" s="25">
        <v>1</v>
      </c>
      <c r="D64" s="25">
        <v>1</v>
      </c>
      <c r="E64" s="7" t="s">
        <v>9</v>
      </c>
      <c r="F64" s="111"/>
      <c r="G64" s="7" t="s">
        <v>9</v>
      </c>
      <c r="H64" s="111"/>
      <c r="I64" s="7" t="s">
        <v>9</v>
      </c>
      <c r="J64" s="107">
        <f t="shared" si="2"/>
        <v>0</v>
      </c>
      <c r="K64" s="158"/>
      <c r="L64" s="120"/>
      <c r="M64" s="143" t="s">
        <v>10</v>
      </c>
    </row>
    <row r="65" spans="1:13" s="39" customFormat="1" ht="8.4499999999999993" customHeight="1" x14ac:dyDescent="0.25">
      <c r="A65" s="36"/>
      <c r="B65" s="37"/>
      <c r="C65" s="66"/>
      <c r="D65" s="50"/>
      <c r="E65" s="38"/>
      <c r="F65" s="105"/>
      <c r="G65" s="38"/>
      <c r="H65" s="105"/>
      <c r="I65" s="38"/>
      <c r="J65" s="105"/>
      <c r="K65" s="159"/>
      <c r="L65" s="38"/>
      <c r="M65" s="144"/>
    </row>
    <row r="66" spans="1:13" s="8" customFormat="1" ht="1.5" customHeight="1" x14ac:dyDescent="0.25">
      <c r="A66" s="15"/>
      <c r="B66" s="32"/>
      <c r="C66" s="65">
        <v>1</v>
      </c>
      <c r="D66" s="49"/>
      <c r="E66" s="16"/>
      <c r="F66" s="106"/>
      <c r="G66" s="16"/>
      <c r="H66" s="106"/>
      <c r="I66" s="16"/>
      <c r="J66" s="106"/>
      <c r="K66" s="158"/>
      <c r="L66" s="121"/>
      <c r="M66" s="142"/>
    </row>
    <row r="67" spans="1:13" s="12" customFormat="1" ht="23.45" customHeight="1" x14ac:dyDescent="0.25">
      <c r="A67" s="10" t="s">
        <v>73</v>
      </c>
      <c r="B67" s="29" t="s">
        <v>74</v>
      </c>
      <c r="C67" s="46">
        <v>1</v>
      </c>
      <c r="D67" s="46">
        <v>1</v>
      </c>
      <c r="E67" s="11" t="s">
        <v>9</v>
      </c>
      <c r="F67" s="93">
        <f>SUM(F68:F74)</f>
        <v>0</v>
      </c>
      <c r="G67" s="11" t="s">
        <v>9</v>
      </c>
      <c r="H67" s="93">
        <f>SUM(H68:H74)</f>
        <v>0</v>
      </c>
      <c r="I67" s="11" t="s">
        <v>9</v>
      </c>
      <c r="J67" s="93">
        <f>SUM(J68:J74)</f>
        <v>0</v>
      </c>
      <c r="K67" s="157"/>
      <c r="L67" s="119">
        <f>SUM(L68:L74)</f>
        <v>0</v>
      </c>
      <c r="M67" s="139" t="s">
        <v>10</v>
      </c>
    </row>
    <row r="68" spans="1:13" s="8" customFormat="1" ht="27.6" customHeight="1" outlineLevel="1" x14ac:dyDescent="0.25">
      <c r="A68" s="6">
        <v>46</v>
      </c>
      <c r="B68" s="34" t="s">
        <v>75</v>
      </c>
      <c r="C68" s="63">
        <v>1</v>
      </c>
      <c r="D68" s="47">
        <v>1</v>
      </c>
      <c r="E68" s="7" t="s">
        <v>9</v>
      </c>
      <c r="F68" s="111"/>
      <c r="G68" s="7" t="s">
        <v>9</v>
      </c>
      <c r="H68" s="111"/>
      <c r="I68" s="7" t="s">
        <v>9</v>
      </c>
      <c r="J68" s="104">
        <f>F68+H68</f>
        <v>0</v>
      </c>
      <c r="K68" s="158"/>
      <c r="L68" s="120"/>
      <c r="M68" s="143" t="s">
        <v>10</v>
      </c>
    </row>
    <row r="69" spans="1:13" s="8" customFormat="1" ht="28.9" customHeight="1" outlineLevel="1" x14ac:dyDescent="0.25">
      <c r="A69" s="6">
        <v>47</v>
      </c>
      <c r="B69" s="34" t="s">
        <v>76</v>
      </c>
      <c r="C69" s="63">
        <v>1</v>
      </c>
      <c r="D69" s="47">
        <v>1</v>
      </c>
      <c r="E69" s="7" t="s">
        <v>9</v>
      </c>
      <c r="F69" s="111"/>
      <c r="G69" s="7" t="s">
        <v>9</v>
      </c>
      <c r="H69" s="111"/>
      <c r="I69" s="7" t="s">
        <v>9</v>
      </c>
      <c r="J69" s="104">
        <f t="shared" ref="J69:J74" si="3">F69+H69</f>
        <v>0</v>
      </c>
      <c r="K69" s="158"/>
      <c r="L69" s="120"/>
      <c r="M69" s="143" t="s">
        <v>10</v>
      </c>
    </row>
    <row r="70" spans="1:13" s="8" customFormat="1" ht="34.15" customHeight="1" outlineLevel="1" x14ac:dyDescent="0.25">
      <c r="A70" s="6">
        <v>48</v>
      </c>
      <c r="B70" s="34" t="s">
        <v>77</v>
      </c>
      <c r="C70" s="63">
        <v>1</v>
      </c>
      <c r="D70" s="47">
        <v>1</v>
      </c>
      <c r="E70" s="7" t="s">
        <v>9</v>
      </c>
      <c r="F70" s="111"/>
      <c r="G70" s="7" t="s">
        <v>9</v>
      </c>
      <c r="H70" s="111"/>
      <c r="I70" s="7" t="s">
        <v>9</v>
      </c>
      <c r="J70" s="104">
        <f t="shared" si="3"/>
        <v>0</v>
      </c>
      <c r="K70" s="158"/>
      <c r="L70" s="120"/>
      <c r="M70" s="143" t="s">
        <v>10</v>
      </c>
    </row>
    <row r="71" spans="1:13" s="8" customFormat="1" ht="33" customHeight="1" outlineLevel="1" x14ac:dyDescent="0.25">
      <c r="A71" s="6">
        <v>49</v>
      </c>
      <c r="B71" s="34" t="s">
        <v>78</v>
      </c>
      <c r="C71" s="63">
        <v>1</v>
      </c>
      <c r="D71" s="47">
        <v>1</v>
      </c>
      <c r="E71" s="7" t="s">
        <v>9</v>
      </c>
      <c r="F71" s="111"/>
      <c r="G71" s="7" t="s">
        <v>9</v>
      </c>
      <c r="H71" s="111"/>
      <c r="I71" s="7" t="s">
        <v>9</v>
      </c>
      <c r="J71" s="104">
        <f t="shared" si="3"/>
        <v>0</v>
      </c>
      <c r="K71" s="158"/>
      <c r="L71" s="120"/>
      <c r="M71" s="143" t="s">
        <v>10</v>
      </c>
    </row>
    <row r="72" spans="1:13" s="8" customFormat="1" ht="33" customHeight="1" outlineLevel="1" x14ac:dyDescent="0.25">
      <c r="A72" s="6">
        <v>50</v>
      </c>
      <c r="B72" s="34" t="s">
        <v>79</v>
      </c>
      <c r="C72" s="63">
        <v>1</v>
      </c>
      <c r="D72" s="47">
        <v>1</v>
      </c>
      <c r="E72" s="7" t="s">
        <v>9</v>
      </c>
      <c r="F72" s="111"/>
      <c r="G72" s="7" t="s">
        <v>9</v>
      </c>
      <c r="H72" s="111"/>
      <c r="I72" s="7" t="s">
        <v>9</v>
      </c>
      <c r="J72" s="104">
        <f t="shared" si="3"/>
        <v>0</v>
      </c>
      <c r="K72" s="158"/>
      <c r="L72" s="120"/>
      <c r="M72" s="143" t="s">
        <v>10</v>
      </c>
    </row>
    <row r="73" spans="1:13" s="8" customFormat="1" ht="27" customHeight="1" outlineLevel="1" x14ac:dyDescent="0.25">
      <c r="A73" s="6">
        <v>51</v>
      </c>
      <c r="B73" s="34" t="s">
        <v>80</v>
      </c>
      <c r="C73" s="63">
        <v>1</v>
      </c>
      <c r="D73" s="47">
        <v>1</v>
      </c>
      <c r="E73" s="7" t="s">
        <v>9</v>
      </c>
      <c r="F73" s="111"/>
      <c r="G73" s="7" t="s">
        <v>9</v>
      </c>
      <c r="H73" s="111"/>
      <c r="I73" s="7" t="s">
        <v>9</v>
      </c>
      <c r="J73" s="104">
        <f t="shared" si="3"/>
        <v>0</v>
      </c>
      <c r="K73" s="158"/>
      <c r="L73" s="120"/>
      <c r="M73" s="143" t="s">
        <v>10</v>
      </c>
    </row>
    <row r="74" spans="1:13" s="8" customFormat="1" ht="31.15" customHeight="1" outlineLevel="1" x14ac:dyDescent="0.25">
      <c r="A74" s="6">
        <v>52</v>
      </c>
      <c r="B74" s="30" t="s">
        <v>81</v>
      </c>
      <c r="C74" s="63">
        <v>1</v>
      </c>
      <c r="D74" s="47">
        <v>1</v>
      </c>
      <c r="E74" s="7" t="s">
        <v>9</v>
      </c>
      <c r="F74" s="111"/>
      <c r="G74" s="7" t="s">
        <v>9</v>
      </c>
      <c r="H74" s="111"/>
      <c r="I74" s="7" t="s">
        <v>9</v>
      </c>
      <c r="J74" s="104">
        <f t="shared" si="3"/>
        <v>0</v>
      </c>
      <c r="K74" s="158"/>
      <c r="L74" s="120"/>
      <c r="M74" s="143" t="s">
        <v>10</v>
      </c>
    </row>
    <row r="75" spans="1:13" s="8" customFormat="1" ht="8.4499999999999993" customHeight="1" x14ac:dyDescent="0.25">
      <c r="A75" s="13"/>
      <c r="B75" s="31"/>
      <c r="C75" s="64"/>
      <c r="D75" s="48"/>
      <c r="E75" s="14"/>
      <c r="F75" s="105"/>
      <c r="G75" s="14"/>
      <c r="H75" s="105"/>
      <c r="I75" s="14"/>
      <c r="J75" s="105"/>
      <c r="K75" s="158"/>
      <c r="L75" s="38"/>
      <c r="M75" s="141"/>
    </row>
    <row r="76" spans="1:13" s="12" customFormat="1" ht="23.45" customHeight="1" x14ac:dyDescent="0.25">
      <c r="A76" s="10" t="s">
        <v>82</v>
      </c>
      <c r="B76" s="29" t="s">
        <v>83</v>
      </c>
      <c r="C76" s="46">
        <v>1</v>
      </c>
      <c r="D76" s="46">
        <v>1</v>
      </c>
      <c r="E76" s="11" t="s">
        <v>9</v>
      </c>
      <c r="F76" s="93">
        <f>SUM(F77:F90)</f>
        <v>0</v>
      </c>
      <c r="G76" s="11" t="s">
        <v>9</v>
      </c>
      <c r="H76" s="93">
        <f t="shared" ref="H76:J76" si="4">SUM(H77:H90)</f>
        <v>0</v>
      </c>
      <c r="I76" s="11" t="s">
        <v>9</v>
      </c>
      <c r="J76" s="93">
        <f t="shared" si="4"/>
        <v>0</v>
      </c>
      <c r="K76" s="157"/>
      <c r="L76" s="119">
        <f>SUM(L77:L90)</f>
        <v>0</v>
      </c>
      <c r="M76" s="139" t="s">
        <v>10</v>
      </c>
    </row>
    <row r="77" spans="1:13" s="8" customFormat="1" ht="31.9" customHeight="1" outlineLevel="1" x14ac:dyDescent="0.25">
      <c r="A77" s="24">
        <v>53</v>
      </c>
      <c r="B77" s="34" t="s">
        <v>84</v>
      </c>
      <c r="C77" s="63">
        <v>1</v>
      </c>
      <c r="D77" s="47">
        <v>1</v>
      </c>
      <c r="E77" s="7" t="s">
        <v>9</v>
      </c>
      <c r="F77" s="111"/>
      <c r="G77" s="7" t="s">
        <v>9</v>
      </c>
      <c r="H77" s="111"/>
      <c r="I77" s="7" t="s">
        <v>9</v>
      </c>
      <c r="J77" s="104">
        <f>F77+H77</f>
        <v>0</v>
      </c>
      <c r="K77" s="158"/>
      <c r="L77" s="120"/>
      <c r="M77" s="143" t="s">
        <v>10</v>
      </c>
    </row>
    <row r="78" spans="1:13" s="8" customFormat="1" ht="31.9" customHeight="1" outlineLevel="1" x14ac:dyDescent="0.25">
      <c r="A78" s="24">
        <v>54</v>
      </c>
      <c r="B78" s="34" t="s">
        <v>85</v>
      </c>
      <c r="C78" s="63">
        <v>1</v>
      </c>
      <c r="D78" s="47">
        <v>1</v>
      </c>
      <c r="E78" s="7" t="s">
        <v>9</v>
      </c>
      <c r="F78" s="111"/>
      <c r="G78" s="7" t="s">
        <v>9</v>
      </c>
      <c r="H78" s="111"/>
      <c r="I78" s="7" t="s">
        <v>9</v>
      </c>
      <c r="J78" s="104">
        <f t="shared" ref="J78:J90" si="5">F78+H78</f>
        <v>0</v>
      </c>
      <c r="K78" s="158"/>
      <c r="L78" s="120"/>
      <c r="M78" s="143" t="s">
        <v>10</v>
      </c>
    </row>
    <row r="79" spans="1:13" s="8" customFormat="1" ht="39" customHeight="1" outlineLevel="1" x14ac:dyDescent="0.25">
      <c r="A79" s="24">
        <v>55</v>
      </c>
      <c r="B79" s="34" t="s">
        <v>86</v>
      </c>
      <c r="C79" s="63">
        <v>1</v>
      </c>
      <c r="D79" s="47">
        <v>1</v>
      </c>
      <c r="E79" s="7" t="s">
        <v>9</v>
      </c>
      <c r="F79" s="111"/>
      <c r="G79" s="7" t="s">
        <v>9</v>
      </c>
      <c r="H79" s="111"/>
      <c r="I79" s="7" t="s">
        <v>9</v>
      </c>
      <c r="J79" s="104">
        <f t="shared" si="5"/>
        <v>0</v>
      </c>
      <c r="K79" s="158"/>
      <c r="L79" s="120"/>
      <c r="M79" s="143" t="s">
        <v>10</v>
      </c>
    </row>
    <row r="80" spans="1:13" s="8" customFormat="1" ht="41.45" customHeight="1" outlineLevel="1" x14ac:dyDescent="0.25">
      <c r="A80" s="24">
        <v>56</v>
      </c>
      <c r="B80" s="34" t="s">
        <v>87</v>
      </c>
      <c r="C80" s="63">
        <v>1</v>
      </c>
      <c r="D80" s="47">
        <v>1</v>
      </c>
      <c r="E80" s="7" t="s">
        <v>9</v>
      </c>
      <c r="F80" s="111"/>
      <c r="G80" s="7" t="s">
        <v>9</v>
      </c>
      <c r="H80" s="111"/>
      <c r="I80" s="7" t="s">
        <v>9</v>
      </c>
      <c r="J80" s="104">
        <f t="shared" si="5"/>
        <v>0</v>
      </c>
      <c r="K80" s="158"/>
      <c r="L80" s="120"/>
      <c r="M80" s="143" t="s">
        <v>10</v>
      </c>
    </row>
    <row r="81" spans="1:13" s="8" customFormat="1" ht="41.45" customHeight="1" outlineLevel="1" x14ac:dyDescent="0.25">
      <c r="A81" s="24">
        <v>57</v>
      </c>
      <c r="B81" s="34" t="s">
        <v>88</v>
      </c>
      <c r="C81" s="63">
        <v>1</v>
      </c>
      <c r="D81" s="47">
        <v>1</v>
      </c>
      <c r="E81" s="7" t="s">
        <v>9</v>
      </c>
      <c r="F81" s="111"/>
      <c r="G81" s="7" t="s">
        <v>9</v>
      </c>
      <c r="H81" s="111"/>
      <c r="I81" s="7" t="s">
        <v>9</v>
      </c>
      <c r="J81" s="104">
        <f t="shared" si="5"/>
        <v>0</v>
      </c>
      <c r="K81" s="158"/>
      <c r="L81" s="120"/>
      <c r="M81" s="143" t="s">
        <v>10</v>
      </c>
    </row>
    <row r="82" spans="1:13" s="8" customFormat="1" ht="41.45" customHeight="1" outlineLevel="1" x14ac:dyDescent="0.25">
      <c r="A82" s="24">
        <v>58</v>
      </c>
      <c r="B82" s="34" t="s">
        <v>89</v>
      </c>
      <c r="C82" s="63">
        <v>1</v>
      </c>
      <c r="D82" s="47">
        <v>1</v>
      </c>
      <c r="E82" s="7" t="s">
        <v>9</v>
      </c>
      <c r="F82" s="111"/>
      <c r="G82" s="7" t="s">
        <v>9</v>
      </c>
      <c r="H82" s="111"/>
      <c r="I82" s="7" t="s">
        <v>9</v>
      </c>
      <c r="J82" s="104">
        <f t="shared" si="5"/>
        <v>0</v>
      </c>
      <c r="K82" s="158"/>
      <c r="L82" s="120"/>
      <c r="M82" s="143" t="s">
        <v>10</v>
      </c>
    </row>
    <row r="83" spans="1:13" s="8" customFormat="1" ht="41.45" customHeight="1" outlineLevel="1" x14ac:dyDescent="0.25">
      <c r="A83" s="24">
        <v>59</v>
      </c>
      <c r="B83" s="34" t="s">
        <v>90</v>
      </c>
      <c r="C83" s="63">
        <v>1</v>
      </c>
      <c r="D83" s="47">
        <v>1</v>
      </c>
      <c r="E83" s="7" t="s">
        <v>9</v>
      </c>
      <c r="F83" s="111"/>
      <c r="G83" s="7" t="s">
        <v>9</v>
      </c>
      <c r="H83" s="111"/>
      <c r="I83" s="7" t="s">
        <v>9</v>
      </c>
      <c r="J83" s="104">
        <f t="shared" si="5"/>
        <v>0</v>
      </c>
      <c r="K83" s="158"/>
      <c r="L83" s="120"/>
      <c r="M83" s="143" t="s">
        <v>10</v>
      </c>
    </row>
    <row r="84" spans="1:13" s="8" customFormat="1" ht="41.45" customHeight="1" outlineLevel="1" x14ac:dyDescent="0.25">
      <c r="A84" s="24">
        <v>60</v>
      </c>
      <c r="B84" s="34" t="s">
        <v>91</v>
      </c>
      <c r="C84" s="63">
        <v>1</v>
      </c>
      <c r="D84" s="47">
        <v>1</v>
      </c>
      <c r="E84" s="7" t="s">
        <v>9</v>
      </c>
      <c r="F84" s="111"/>
      <c r="G84" s="7" t="s">
        <v>9</v>
      </c>
      <c r="H84" s="111"/>
      <c r="I84" s="7" t="s">
        <v>9</v>
      </c>
      <c r="J84" s="104">
        <f t="shared" si="5"/>
        <v>0</v>
      </c>
      <c r="K84" s="158"/>
      <c r="L84" s="120"/>
      <c r="M84" s="143" t="s">
        <v>10</v>
      </c>
    </row>
    <row r="85" spans="1:13" s="8" customFormat="1" ht="41.45" customHeight="1" outlineLevel="1" x14ac:dyDescent="0.25">
      <c r="A85" s="24">
        <v>61</v>
      </c>
      <c r="B85" s="34" t="s">
        <v>92</v>
      </c>
      <c r="C85" s="63">
        <v>1</v>
      </c>
      <c r="D85" s="47">
        <v>1</v>
      </c>
      <c r="E85" s="7" t="s">
        <v>9</v>
      </c>
      <c r="F85" s="111"/>
      <c r="G85" s="7" t="s">
        <v>9</v>
      </c>
      <c r="H85" s="111"/>
      <c r="I85" s="7" t="s">
        <v>9</v>
      </c>
      <c r="J85" s="104">
        <f t="shared" si="5"/>
        <v>0</v>
      </c>
      <c r="K85" s="158"/>
      <c r="L85" s="120"/>
      <c r="M85" s="143" t="s">
        <v>10</v>
      </c>
    </row>
    <row r="86" spans="1:13" s="8" customFormat="1" ht="41.45" customHeight="1" outlineLevel="1" x14ac:dyDescent="0.25">
      <c r="A86" s="24">
        <v>62</v>
      </c>
      <c r="B86" s="34" t="s">
        <v>93</v>
      </c>
      <c r="C86" s="63">
        <v>1</v>
      </c>
      <c r="D86" s="47">
        <v>1</v>
      </c>
      <c r="E86" s="7" t="s">
        <v>9</v>
      </c>
      <c r="F86" s="111"/>
      <c r="G86" s="7" t="s">
        <v>9</v>
      </c>
      <c r="H86" s="111"/>
      <c r="I86" s="7" t="s">
        <v>9</v>
      </c>
      <c r="J86" s="104">
        <f t="shared" si="5"/>
        <v>0</v>
      </c>
      <c r="K86" s="158"/>
      <c r="L86" s="120"/>
      <c r="M86" s="143" t="s">
        <v>10</v>
      </c>
    </row>
    <row r="87" spans="1:13" s="8" customFormat="1" ht="41.45" customHeight="1" outlineLevel="1" x14ac:dyDescent="0.25">
      <c r="A87" s="24">
        <v>63</v>
      </c>
      <c r="B87" s="34" t="s">
        <v>94</v>
      </c>
      <c r="C87" s="63">
        <v>1</v>
      </c>
      <c r="D87" s="47">
        <v>1</v>
      </c>
      <c r="E87" s="7" t="s">
        <v>9</v>
      </c>
      <c r="F87" s="111"/>
      <c r="G87" s="7" t="s">
        <v>9</v>
      </c>
      <c r="H87" s="111"/>
      <c r="I87" s="7" t="s">
        <v>9</v>
      </c>
      <c r="J87" s="104">
        <f t="shared" si="5"/>
        <v>0</v>
      </c>
      <c r="K87" s="158"/>
      <c r="L87" s="120"/>
      <c r="M87" s="143" t="s">
        <v>10</v>
      </c>
    </row>
    <row r="88" spans="1:13" s="8" customFormat="1" ht="41.45" customHeight="1" outlineLevel="1" x14ac:dyDescent="0.25">
      <c r="A88" s="24">
        <v>64</v>
      </c>
      <c r="B88" s="34" t="s">
        <v>95</v>
      </c>
      <c r="C88" s="63">
        <v>1</v>
      </c>
      <c r="D88" s="47">
        <v>1</v>
      </c>
      <c r="E88" s="7" t="s">
        <v>9</v>
      </c>
      <c r="F88" s="111"/>
      <c r="G88" s="7" t="s">
        <v>9</v>
      </c>
      <c r="H88" s="111"/>
      <c r="I88" s="7" t="s">
        <v>9</v>
      </c>
      <c r="J88" s="104">
        <f t="shared" si="5"/>
        <v>0</v>
      </c>
      <c r="K88" s="158"/>
      <c r="L88" s="120"/>
      <c r="M88" s="143" t="s">
        <v>10</v>
      </c>
    </row>
    <row r="89" spans="1:13" s="8" customFormat="1" ht="41.45" customHeight="1" outlineLevel="1" x14ac:dyDescent="0.25">
      <c r="A89" s="24">
        <v>65</v>
      </c>
      <c r="B89" s="34" t="s">
        <v>80</v>
      </c>
      <c r="C89" s="63">
        <v>1</v>
      </c>
      <c r="D89" s="47">
        <v>1</v>
      </c>
      <c r="E89" s="7" t="s">
        <v>9</v>
      </c>
      <c r="F89" s="111"/>
      <c r="G89" s="7" t="s">
        <v>9</v>
      </c>
      <c r="H89" s="111"/>
      <c r="I89" s="7" t="s">
        <v>9</v>
      </c>
      <c r="J89" s="104">
        <f t="shared" si="5"/>
        <v>0</v>
      </c>
      <c r="K89" s="158"/>
      <c r="L89" s="120"/>
      <c r="M89" s="143" t="s">
        <v>10</v>
      </c>
    </row>
    <row r="90" spans="1:13" s="8" customFormat="1" ht="41.45" customHeight="1" outlineLevel="1" x14ac:dyDescent="0.25">
      <c r="A90" s="24">
        <v>66</v>
      </c>
      <c r="B90" s="34" t="s">
        <v>96</v>
      </c>
      <c r="C90" s="63">
        <v>1</v>
      </c>
      <c r="D90" s="47">
        <v>1</v>
      </c>
      <c r="E90" s="7" t="s">
        <v>9</v>
      </c>
      <c r="F90" s="111"/>
      <c r="G90" s="7" t="s">
        <v>9</v>
      </c>
      <c r="H90" s="111"/>
      <c r="I90" s="7" t="s">
        <v>9</v>
      </c>
      <c r="J90" s="104">
        <f t="shared" si="5"/>
        <v>0</v>
      </c>
      <c r="K90" s="158"/>
      <c r="L90" s="120"/>
      <c r="M90" s="143" t="s">
        <v>10</v>
      </c>
    </row>
    <row r="91" spans="1:13" s="8" customFormat="1" ht="8.4499999999999993" customHeight="1" x14ac:dyDescent="0.25">
      <c r="A91" s="13"/>
      <c r="B91" s="31"/>
      <c r="C91" s="64"/>
      <c r="D91" s="48"/>
      <c r="E91" s="14"/>
      <c r="F91" s="105"/>
      <c r="G91" s="14"/>
      <c r="H91" s="105"/>
      <c r="I91" s="14"/>
      <c r="J91" s="105"/>
      <c r="K91" s="158"/>
      <c r="L91" s="123"/>
      <c r="M91" s="141"/>
    </row>
    <row r="92" spans="1:13" s="12" customFormat="1" ht="23.45" customHeight="1" x14ac:dyDescent="0.25">
      <c r="A92" s="52" t="s">
        <v>97</v>
      </c>
      <c r="B92" s="53" t="s">
        <v>98</v>
      </c>
      <c r="C92" s="54">
        <v>2</v>
      </c>
      <c r="D92" s="54">
        <v>1</v>
      </c>
      <c r="E92" s="55" t="s">
        <v>9</v>
      </c>
      <c r="F92" s="94">
        <f>SUM(F93:F104)</f>
        <v>0</v>
      </c>
      <c r="G92" s="55" t="s">
        <v>9</v>
      </c>
      <c r="H92" s="94">
        <f t="shared" ref="H92:L92" si="6">SUM(H93:H104)</f>
        <v>0</v>
      </c>
      <c r="I92" s="55" t="s">
        <v>9</v>
      </c>
      <c r="J92" s="94">
        <f t="shared" si="6"/>
        <v>0</v>
      </c>
      <c r="K92" s="160"/>
      <c r="L92" s="124">
        <f t="shared" si="6"/>
        <v>0</v>
      </c>
      <c r="M92" s="145" t="s">
        <v>10</v>
      </c>
    </row>
    <row r="93" spans="1:13" s="8" customFormat="1" ht="41.45" customHeight="1" outlineLevel="1" x14ac:dyDescent="0.25">
      <c r="A93" s="24">
        <v>1</v>
      </c>
      <c r="B93" s="34" t="s">
        <v>99</v>
      </c>
      <c r="C93" s="63">
        <v>2</v>
      </c>
      <c r="D93" s="47">
        <v>1</v>
      </c>
      <c r="E93" s="7" t="s">
        <v>9</v>
      </c>
      <c r="F93" s="111"/>
      <c r="G93" s="7" t="s">
        <v>9</v>
      </c>
      <c r="H93" s="112"/>
      <c r="I93" s="7" t="s">
        <v>9</v>
      </c>
      <c r="J93" s="104">
        <f>F93+H93</f>
        <v>0</v>
      </c>
      <c r="K93" s="158"/>
      <c r="L93" s="125"/>
      <c r="M93" s="143" t="s">
        <v>10</v>
      </c>
    </row>
    <row r="94" spans="1:13" s="8" customFormat="1" ht="41.45" customHeight="1" outlineLevel="1" x14ac:dyDescent="0.25">
      <c r="A94" s="24">
        <v>2</v>
      </c>
      <c r="B94" s="34" t="s">
        <v>100</v>
      </c>
      <c r="C94" s="63">
        <v>2</v>
      </c>
      <c r="D94" s="47">
        <v>1</v>
      </c>
      <c r="E94" s="7" t="s">
        <v>9</v>
      </c>
      <c r="F94" s="111"/>
      <c r="G94" s="7" t="s">
        <v>9</v>
      </c>
      <c r="H94" s="112"/>
      <c r="I94" s="7" t="s">
        <v>9</v>
      </c>
      <c r="J94" s="104">
        <f t="shared" ref="J94:J104" si="7">F94+H94</f>
        <v>0</v>
      </c>
      <c r="K94" s="158"/>
      <c r="L94" s="125"/>
      <c r="M94" s="143" t="s">
        <v>10</v>
      </c>
    </row>
    <row r="95" spans="1:13" s="8" customFormat="1" ht="41.45" customHeight="1" outlineLevel="1" x14ac:dyDescent="0.25">
      <c r="A95" s="24">
        <v>3</v>
      </c>
      <c r="B95" s="34" t="s">
        <v>101</v>
      </c>
      <c r="C95" s="63">
        <v>2</v>
      </c>
      <c r="D95" s="47">
        <v>1</v>
      </c>
      <c r="E95" s="7" t="s">
        <v>9</v>
      </c>
      <c r="F95" s="111"/>
      <c r="G95" s="7" t="s">
        <v>9</v>
      </c>
      <c r="H95" s="112"/>
      <c r="I95" s="7" t="s">
        <v>9</v>
      </c>
      <c r="J95" s="104">
        <f t="shared" si="7"/>
        <v>0</v>
      </c>
      <c r="K95" s="158"/>
      <c r="L95" s="125"/>
      <c r="M95" s="143" t="s">
        <v>10</v>
      </c>
    </row>
    <row r="96" spans="1:13" s="8" customFormat="1" ht="41.45" customHeight="1" outlineLevel="1" x14ac:dyDescent="0.25">
      <c r="A96" s="24">
        <v>4</v>
      </c>
      <c r="B96" s="34" t="s">
        <v>102</v>
      </c>
      <c r="C96" s="63">
        <v>2</v>
      </c>
      <c r="D96" s="47">
        <v>1</v>
      </c>
      <c r="E96" s="7" t="s">
        <v>9</v>
      </c>
      <c r="F96" s="111"/>
      <c r="G96" s="7" t="s">
        <v>9</v>
      </c>
      <c r="H96" s="112"/>
      <c r="I96" s="7" t="s">
        <v>9</v>
      </c>
      <c r="J96" s="104">
        <f t="shared" si="7"/>
        <v>0</v>
      </c>
      <c r="K96" s="158"/>
      <c r="L96" s="125"/>
      <c r="M96" s="143" t="s">
        <v>10</v>
      </c>
    </row>
    <row r="97" spans="1:13" s="8" customFormat="1" ht="41.45" customHeight="1" outlineLevel="1" x14ac:dyDescent="0.25">
      <c r="A97" s="24">
        <v>5</v>
      </c>
      <c r="B97" s="34" t="s">
        <v>103</v>
      </c>
      <c r="C97" s="63">
        <v>2</v>
      </c>
      <c r="D97" s="47">
        <v>1</v>
      </c>
      <c r="E97" s="7" t="s">
        <v>9</v>
      </c>
      <c r="F97" s="111"/>
      <c r="G97" s="7" t="s">
        <v>9</v>
      </c>
      <c r="H97" s="112"/>
      <c r="I97" s="7" t="s">
        <v>9</v>
      </c>
      <c r="J97" s="104">
        <f t="shared" si="7"/>
        <v>0</v>
      </c>
      <c r="K97" s="158"/>
      <c r="L97" s="125"/>
      <c r="M97" s="143" t="s">
        <v>10</v>
      </c>
    </row>
    <row r="98" spans="1:13" s="8" customFormat="1" ht="41.45" customHeight="1" outlineLevel="1" x14ac:dyDescent="0.25">
      <c r="A98" s="24">
        <v>6</v>
      </c>
      <c r="B98" s="34" t="s">
        <v>104</v>
      </c>
      <c r="C98" s="63">
        <v>2</v>
      </c>
      <c r="D98" s="47">
        <v>1</v>
      </c>
      <c r="E98" s="7" t="s">
        <v>9</v>
      </c>
      <c r="F98" s="111"/>
      <c r="G98" s="7" t="s">
        <v>9</v>
      </c>
      <c r="H98" s="112"/>
      <c r="I98" s="7" t="s">
        <v>9</v>
      </c>
      <c r="J98" s="104">
        <f t="shared" si="7"/>
        <v>0</v>
      </c>
      <c r="K98" s="158"/>
      <c r="L98" s="125"/>
      <c r="M98" s="143" t="s">
        <v>10</v>
      </c>
    </row>
    <row r="99" spans="1:13" s="8" customFormat="1" ht="41.45" customHeight="1" outlineLevel="1" x14ac:dyDescent="0.25">
      <c r="A99" s="24">
        <v>7</v>
      </c>
      <c r="B99" s="34" t="s">
        <v>105</v>
      </c>
      <c r="C99" s="63">
        <v>2</v>
      </c>
      <c r="D99" s="47">
        <v>1</v>
      </c>
      <c r="E99" s="7" t="s">
        <v>9</v>
      </c>
      <c r="F99" s="111"/>
      <c r="G99" s="7" t="s">
        <v>9</v>
      </c>
      <c r="H99" s="112"/>
      <c r="I99" s="7" t="s">
        <v>9</v>
      </c>
      <c r="J99" s="104">
        <f t="shared" si="7"/>
        <v>0</v>
      </c>
      <c r="K99" s="158"/>
      <c r="L99" s="125"/>
      <c r="M99" s="143" t="s">
        <v>10</v>
      </c>
    </row>
    <row r="100" spans="1:13" s="8" customFormat="1" ht="41.45" customHeight="1" outlineLevel="1" x14ac:dyDescent="0.25">
      <c r="A100" s="24">
        <v>8</v>
      </c>
      <c r="B100" s="34" t="s">
        <v>106</v>
      </c>
      <c r="C100" s="63">
        <v>2</v>
      </c>
      <c r="D100" s="47">
        <v>1</v>
      </c>
      <c r="E100" s="7" t="s">
        <v>9</v>
      </c>
      <c r="F100" s="111"/>
      <c r="G100" s="7" t="s">
        <v>9</v>
      </c>
      <c r="H100" s="112"/>
      <c r="I100" s="7" t="s">
        <v>9</v>
      </c>
      <c r="J100" s="104">
        <f t="shared" si="7"/>
        <v>0</v>
      </c>
      <c r="K100" s="158"/>
      <c r="L100" s="125"/>
      <c r="M100" s="143" t="s">
        <v>10</v>
      </c>
    </row>
    <row r="101" spans="1:13" s="8" customFormat="1" ht="41.45" customHeight="1" outlineLevel="1" x14ac:dyDescent="0.25">
      <c r="A101" s="24">
        <v>9</v>
      </c>
      <c r="B101" s="34" t="s">
        <v>107</v>
      </c>
      <c r="C101" s="63">
        <v>2</v>
      </c>
      <c r="D101" s="47">
        <v>1</v>
      </c>
      <c r="E101" s="7" t="s">
        <v>9</v>
      </c>
      <c r="F101" s="111"/>
      <c r="G101" s="7" t="s">
        <v>9</v>
      </c>
      <c r="H101" s="111"/>
      <c r="I101" s="7" t="s">
        <v>9</v>
      </c>
      <c r="J101" s="104">
        <f t="shared" si="7"/>
        <v>0</v>
      </c>
      <c r="K101" s="158"/>
      <c r="L101" s="126"/>
      <c r="M101" s="143" t="s">
        <v>10</v>
      </c>
    </row>
    <row r="102" spans="1:13" s="8" customFormat="1" ht="41.45" customHeight="1" outlineLevel="1" x14ac:dyDescent="0.25">
      <c r="A102" s="24">
        <v>10</v>
      </c>
      <c r="B102" s="34" t="s">
        <v>108</v>
      </c>
      <c r="C102" s="63">
        <v>2</v>
      </c>
      <c r="D102" s="47">
        <v>1</v>
      </c>
      <c r="E102" s="7" t="s">
        <v>9</v>
      </c>
      <c r="F102" s="111"/>
      <c r="G102" s="7" t="s">
        <v>9</v>
      </c>
      <c r="H102" s="112"/>
      <c r="I102" s="7" t="s">
        <v>9</v>
      </c>
      <c r="J102" s="104">
        <f t="shared" si="7"/>
        <v>0</v>
      </c>
      <c r="K102" s="158"/>
      <c r="L102" s="125"/>
      <c r="M102" s="143" t="s">
        <v>10</v>
      </c>
    </row>
    <row r="103" spans="1:13" s="8" customFormat="1" ht="41.45" customHeight="1" outlineLevel="1" x14ac:dyDescent="0.25">
      <c r="A103" s="24">
        <v>11</v>
      </c>
      <c r="B103" s="34" t="s">
        <v>109</v>
      </c>
      <c r="C103" s="63">
        <v>2</v>
      </c>
      <c r="D103" s="47">
        <v>1</v>
      </c>
      <c r="E103" s="7" t="s">
        <v>9</v>
      </c>
      <c r="F103" s="111"/>
      <c r="G103" s="7" t="s">
        <v>9</v>
      </c>
      <c r="H103" s="111"/>
      <c r="I103" s="7" t="s">
        <v>9</v>
      </c>
      <c r="J103" s="104">
        <f t="shared" si="7"/>
        <v>0</v>
      </c>
      <c r="K103" s="158"/>
      <c r="L103" s="126"/>
      <c r="M103" s="143" t="s">
        <v>10</v>
      </c>
    </row>
    <row r="104" spans="1:13" s="8" customFormat="1" ht="41.45" customHeight="1" outlineLevel="1" x14ac:dyDescent="0.25">
      <c r="A104" s="24">
        <v>12</v>
      </c>
      <c r="B104" s="34" t="s">
        <v>110</v>
      </c>
      <c r="C104" s="63">
        <v>2</v>
      </c>
      <c r="D104" s="47">
        <v>1</v>
      </c>
      <c r="E104" s="7" t="s">
        <v>9</v>
      </c>
      <c r="F104" s="111"/>
      <c r="G104" s="7" t="s">
        <v>9</v>
      </c>
      <c r="H104" s="112"/>
      <c r="I104" s="7" t="s">
        <v>9</v>
      </c>
      <c r="J104" s="104">
        <f t="shared" si="7"/>
        <v>0</v>
      </c>
      <c r="K104" s="158"/>
      <c r="L104" s="125"/>
      <c r="M104" s="143" t="s">
        <v>10</v>
      </c>
    </row>
    <row r="105" spans="1:13" s="8" customFormat="1" ht="8.4499999999999993" customHeight="1" x14ac:dyDescent="0.25">
      <c r="A105" s="13"/>
      <c r="B105" s="31"/>
      <c r="C105" s="64"/>
      <c r="D105" s="48"/>
      <c r="E105" s="14"/>
      <c r="F105" s="105"/>
      <c r="G105" s="14"/>
      <c r="H105" s="14"/>
      <c r="I105" s="14"/>
      <c r="J105" s="105"/>
      <c r="K105" s="158"/>
      <c r="L105" s="123"/>
      <c r="M105" s="141"/>
    </row>
    <row r="106" spans="1:13" s="12" customFormat="1" ht="23.45" customHeight="1" x14ac:dyDescent="0.25">
      <c r="A106" s="52" t="s">
        <v>111</v>
      </c>
      <c r="B106" s="53" t="s">
        <v>112</v>
      </c>
      <c r="C106" s="54">
        <v>2</v>
      </c>
      <c r="D106" s="54">
        <v>1</v>
      </c>
      <c r="E106" s="55" t="s">
        <v>9</v>
      </c>
      <c r="F106" s="94">
        <f>SUM(F107:F120)</f>
        <v>0</v>
      </c>
      <c r="G106" s="55" t="s">
        <v>9</v>
      </c>
      <c r="H106" s="94">
        <f>SUM(H107:H120)</f>
        <v>0</v>
      </c>
      <c r="I106" s="55" t="s">
        <v>9</v>
      </c>
      <c r="J106" s="94">
        <f>SUM(J107:J120)</f>
        <v>0</v>
      </c>
      <c r="K106" s="160"/>
      <c r="L106" s="124">
        <f>SUM(L107:L120)</f>
        <v>0</v>
      </c>
      <c r="M106" s="145" t="s">
        <v>10</v>
      </c>
    </row>
    <row r="107" spans="1:13" s="8" customFormat="1" ht="41.45" customHeight="1" outlineLevel="1" x14ac:dyDescent="0.25">
      <c r="A107" s="24">
        <v>13</v>
      </c>
      <c r="B107" s="34" t="s">
        <v>113</v>
      </c>
      <c r="C107" s="63">
        <v>2</v>
      </c>
      <c r="D107" s="47">
        <v>1</v>
      </c>
      <c r="E107" s="7" t="s">
        <v>9</v>
      </c>
      <c r="F107" s="111"/>
      <c r="G107" s="7" t="s">
        <v>9</v>
      </c>
      <c r="H107" s="111"/>
      <c r="I107" s="7" t="s">
        <v>9</v>
      </c>
      <c r="J107" s="104">
        <f>F107+H107</f>
        <v>0</v>
      </c>
      <c r="K107" s="158"/>
      <c r="L107" s="126"/>
      <c r="M107" s="143" t="s">
        <v>10</v>
      </c>
    </row>
    <row r="108" spans="1:13" s="8" customFormat="1" ht="41.45" customHeight="1" outlineLevel="1" x14ac:dyDescent="0.25">
      <c r="A108" s="24">
        <v>14</v>
      </c>
      <c r="B108" s="34" t="s">
        <v>114</v>
      </c>
      <c r="C108" s="63">
        <v>2</v>
      </c>
      <c r="D108" s="47">
        <v>1</v>
      </c>
      <c r="E108" s="7" t="s">
        <v>9</v>
      </c>
      <c r="F108" s="111"/>
      <c r="G108" s="7" t="s">
        <v>9</v>
      </c>
      <c r="H108" s="112"/>
      <c r="I108" s="7" t="s">
        <v>9</v>
      </c>
      <c r="J108" s="104">
        <f t="shared" ref="J108:J120" si="8">F108+H108</f>
        <v>0</v>
      </c>
      <c r="K108" s="158"/>
      <c r="L108" s="125"/>
      <c r="M108" s="143" t="s">
        <v>10</v>
      </c>
    </row>
    <row r="109" spans="1:13" s="8" customFormat="1" ht="41.45" customHeight="1" outlineLevel="1" x14ac:dyDescent="0.25">
      <c r="A109" s="24">
        <v>15</v>
      </c>
      <c r="B109" s="34" t="s">
        <v>115</v>
      </c>
      <c r="C109" s="63">
        <v>2</v>
      </c>
      <c r="D109" s="47">
        <v>1</v>
      </c>
      <c r="E109" s="7" t="s">
        <v>9</v>
      </c>
      <c r="F109" s="111"/>
      <c r="G109" s="7" t="s">
        <v>9</v>
      </c>
      <c r="H109" s="111"/>
      <c r="I109" s="7" t="s">
        <v>9</v>
      </c>
      <c r="J109" s="104">
        <f t="shared" si="8"/>
        <v>0</v>
      </c>
      <c r="K109" s="158"/>
      <c r="L109" s="126"/>
      <c r="M109" s="143" t="s">
        <v>10</v>
      </c>
    </row>
    <row r="110" spans="1:13" s="8" customFormat="1" ht="41.45" customHeight="1" outlineLevel="1" x14ac:dyDescent="0.25">
      <c r="A110" s="24">
        <v>16</v>
      </c>
      <c r="B110" s="34" t="s">
        <v>116</v>
      </c>
      <c r="C110" s="63">
        <v>2</v>
      </c>
      <c r="D110" s="47">
        <v>1</v>
      </c>
      <c r="E110" s="7" t="s">
        <v>9</v>
      </c>
      <c r="F110" s="111"/>
      <c r="G110" s="7" t="s">
        <v>9</v>
      </c>
      <c r="H110" s="111"/>
      <c r="I110" s="7" t="s">
        <v>9</v>
      </c>
      <c r="J110" s="104">
        <f t="shared" si="8"/>
        <v>0</v>
      </c>
      <c r="K110" s="158"/>
      <c r="L110" s="126"/>
      <c r="M110" s="143" t="s">
        <v>10</v>
      </c>
    </row>
    <row r="111" spans="1:13" s="8" customFormat="1" ht="41.45" customHeight="1" outlineLevel="1" x14ac:dyDescent="0.25">
      <c r="A111" s="24">
        <v>17</v>
      </c>
      <c r="B111" s="34" t="s">
        <v>117</v>
      </c>
      <c r="C111" s="63">
        <v>2</v>
      </c>
      <c r="D111" s="47">
        <v>1</v>
      </c>
      <c r="E111" s="7" t="s">
        <v>9</v>
      </c>
      <c r="F111" s="111"/>
      <c r="G111" s="7" t="s">
        <v>9</v>
      </c>
      <c r="H111" s="111"/>
      <c r="I111" s="7" t="s">
        <v>9</v>
      </c>
      <c r="J111" s="104">
        <f t="shared" si="8"/>
        <v>0</v>
      </c>
      <c r="K111" s="158"/>
      <c r="L111" s="126"/>
      <c r="M111" s="143" t="s">
        <v>10</v>
      </c>
    </row>
    <row r="112" spans="1:13" s="8" customFormat="1" ht="41.45" customHeight="1" outlineLevel="1" x14ac:dyDescent="0.25">
      <c r="A112" s="24">
        <v>18</v>
      </c>
      <c r="B112" s="34" t="s">
        <v>118</v>
      </c>
      <c r="C112" s="63">
        <v>2</v>
      </c>
      <c r="D112" s="47">
        <v>1</v>
      </c>
      <c r="E112" s="7" t="s">
        <v>9</v>
      </c>
      <c r="F112" s="111"/>
      <c r="G112" s="7" t="s">
        <v>9</v>
      </c>
      <c r="H112" s="111"/>
      <c r="I112" s="7" t="s">
        <v>9</v>
      </c>
      <c r="J112" s="104">
        <f t="shared" si="8"/>
        <v>0</v>
      </c>
      <c r="K112" s="158"/>
      <c r="L112" s="126"/>
      <c r="M112" s="143" t="s">
        <v>10</v>
      </c>
    </row>
    <row r="113" spans="1:13" s="8" customFormat="1" ht="41.45" customHeight="1" outlineLevel="1" x14ac:dyDescent="0.25">
      <c r="A113" s="24">
        <v>19</v>
      </c>
      <c r="B113" s="34" t="s">
        <v>119</v>
      </c>
      <c r="C113" s="63">
        <v>2</v>
      </c>
      <c r="D113" s="47">
        <v>1</v>
      </c>
      <c r="E113" s="7" t="s">
        <v>9</v>
      </c>
      <c r="F113" s="111"/>
      <c r="G113" s="7" t="s">
        <v>9</v>
      </c>
      <c r="H113" s="111"/>
      <c r="I113" s="7" t="s">
        <v>9</v>
      </c>
      <c r="J113" s="104">
        <f t="shared" si="8"/>
        <v>0</v>
      </c>
      <c r="K113" s="158"/>
      <c r="L113" s="126"/>
      <c r="M113" s="143" t="s">
        <v>10</v>
      </c>
    </row>
    <row r="114" spans="1:13" s="8" customFormat="1" ht="41.45" customHeight="1" outlineLevel="1" x14ac:dyDescent="0.25">
      <c r="A114" s="24">
        <v>20</v>
      </c>
      <c r="B114" s="34" t="s">
        <v>120</v>
      </c>
      <c r="C114" s="63">
        <v>2</v>
      </c>
      <c r="D114" s="47">
        <v>1</v>
      </c>
      <c r="E114" s="7" t="s">
        <v>9</v>
      </c>
      <c r="F114" s="111"/>
      <c r="G114" s="7" t="s">
        <v>9</v>
      </c>
      <c r="H114" s="111"/>
      <c r="I114" s="7" t="s">
        <v>9</v>
      </c>
      <c r="J114" s="104">
        <f t="shared" si="8"/>
        <v>0</v>
      </c>
      <c r="K114" s="158"/>
      <c r="L114" s="126"/>
      <c r="M114" s="143" t="s">
        <v>10</v>
      </c>
    </row>
    <row r="115" spans="1:13" s="8" customFormat="1" ht="41.45" customHeight="1" outlineLevel="1" x14ac:dyDescent="0.25">
      <c r="A115" s="24">
        <v>21</v>
      </c>
      <c r="B115" s="34" t="s">
        <v>121</v>
      </c>
      <c r="C115" s="63">
        <v>2</v>
      </c>
      <c r="D115" s="47">
        <v>1</v>
      </c>
      <c r="E115" s="7" t="s">
        <v>9</v>
      </c>
      <c r="F115" s="111"/>
      <c r="G115" s="7" t="s">
        <v>9</v>
      </c>
      <c r="H115" s="111"/>
      <c r="I115" s="7" t="s">
        <v>9</v>
      </c>
      <c r="J115" s="104">
        <f t="shared" si="8"/>
        <v>0</v>
      </c>
      <c r="K115" s="158"/>
      <c r="L115" s="126"/>
      <c r="M115" s="143" t="s">
        <v>10</v>
      </c>
    </row>
    <row r="116" spans="1:13" s="8" customFormat="1" ht="41.45" customHeight="1" outlineLevel="1" x14ac:dyDescent="0.25">
      <c r="A116" s="24">
        <v>22</v>
      </c>
      <c r="B116" s="34" t="s">
        <v>122</v>
      </c>
      <c r="C116" s="63">
        <v>2</v>
      </c>
      <c r="D116" s="47">
        <v>1</v>
      </c>
      <c r="E116" s="7" t="s">
        <v>9</v>
      </c>
      <c r="F116" s="111"/>
      <c r="G116" s="7" t="s">
        <v>9</v>
      </c>
      <c r="H116" s="111"/>
      <c r="I116" s="7" t="s">
        <v>9</v>
      </c>
      <c r="J116" s="104">
        <f t="shared" si="8"/>
        <v>0</v>
      </c>
      <c r="K116" s="158"/>
      <c r="L116" s="126"/>
      <c r="M116" s="143" t="s">
        <v>10</v>
      </c>
    </row>
    <row r="117" spans="1:13" s="8" customFormat="1" ht="41.45" customHeight="1" outlineLevel="1" x14ac:dyDescent="0.25">
      <c r="A117" s="24">
        <v>23</v>
      </c>
      <c r="B117" s="34" t="s">
        <v>123</v>
      </c>
      <c r="C117" s="63">
        <v>2</v>
      </c>
      <c r="D117" s="47">
        <v>1</v>
      </c>
      <c r="E117" s="7" t="s">
        <v>9</v>
      </c>
      <c r="F117" s="111"/>
      <c r="G117" s="7" t="s">
        <v>9</v>
      </c>
      <c r="H117" s="111"/>
      <c r="I117" s="7" t="s">
        <v>9</v>
      </c>
      <c r="J117" s="104">
        <f t="shared" si="8"/>
        <v>0</v>
      </c>
      <c r="K117" s="158"/>
      <c r="L117" s="126"/>
      <c r="M117" s="143" t="s">
        <v>10</v>
      </c>
    </row>
    <row r="118" spans="1:13" s="8" customFormat="1" ht="41.45" customHeight="1" outlineLevel="1" x14ac:dyDescent="0.25">
      <c r="A118" s="24">
        <v>24</v>
      </c>
      <c r="B118" s="34" t="s">
        <v>124</v>
      </c>
      <c r="C118" s="63">
        <v>2</v>
      </c>
      <c r="D118" s="47">
        <v>1</v>
      </c>
      <c r="E118" s="7" t="s">
        <v>9</v>
      </c>
      <c r="F118" s="111"/>
      <c r="G118" s="7" t="s">
        <v>9</v>
      </c>
      <c r="H118" s="111"/>
      <c r="I118" s="7" t="s">
        <v>9</v>
      </c>
      <c r="J118" s="104">
        <f t="shared" si="8"/>
        <v>0</v>
      </c>
      <c r="K118" s="158"/>
      <c r="L118" s="126"/>
      <c r="M118" s="143" t="s">
        <v>10</v>
      </c>
    </row>
    <row r="119" spans="1:13" s="8" customFormat="1" ht="41.45" customHeight="1" outlineLevel="1" x14ac:dyDescent="0.25">
      <c r="A119" s="24">
        <v>25</v>
      </c>
      <c r="B119" s="34" t="s">
        <v>125</v>
      </c>
      <c r="C119" s="63">
        <v>2</v>
      </c>
      <c r="D119" s="47">
        <v>1</v>
      </c>
      <c r="E119" s="7" t="s">
        <v>9</v>
      </c>
      <c r="F119" s="111"/>
      <c r="G119" s="7" t="s">
        <v>9</v>
      </c>
      <c r="H119" s="111"/>
      <c r="I119" s="7" t="s">
        <v>9</v>
      </c>
      <c r="J119" s="104">
        <f t="shared" si="8"/>
        <v>0</v>
      </c>
      <c r="K119" s="158"/>
      <c r="L119" s="126"/>
      <c r="M119" s="143" t="s">
        <v>10</v>
      </c>
    </row>
    <row r="120" spans="1:13" s="8" customFormat="1" ht="41.45" customHeight="1" outlineLevel="1" x14ac:dyDescent="0.25">
      <c r="A120" s="24">
        <v>26</v>
      </c>
      <c r="B120" s="34" t="s">
        <v>126</v>
      </c>
      <c r="C120" s="63">
        <v>2</v>
      </c>
      <c r="D120" s="47">
        <v>1</v>
      </c>
      <c r="E120" s="7" t="s">
        <v>9</v>
      </c>
      <c r="F120" s="111"/>
      <c r="G120" s="7" t="s">
        <v>9</v>
      </c>
      <c r="H120" s="111"/>
      <c r="I120" s="7" t="s">
        <v>9</v>
      </c>
      <c r="J120" s="104">
        <f t="shared" si="8"/>
        <v>0</v>
      </c>
      <c r="K120" s="158"/>
      <c r="L120" s="126"/>
      <c r="M120" s="143" t="s">
        <v>10</v>
      </c>
    </row>
    <row r="121" spans="1:13" s="8" customFormat="1" ht="8.4499999999999993" customHeight="1" x14ac:dyDescent="0.25">
      <c r="A121" s="13"/>
      <c r="B121" s="31"/>
      <c r="C121" s="64"/>
      <c r="D121" s="48"/>
      <c r="E121" s="14"/>
      <c r="F121" s="105"/>
      <c r="G121" s="14"/>
      <c r="H121" s="14"/>
      <c r="I121" s="14"/>
      <c r="J121" s="105"/>
      <c r="K121" s="158"/>
      <c r="L121" s="123"/>
      <c r="M121" s="141"/>
    </row>
    <row r="122" spans="1:13" s="12" customFormat="1" ht="23.45" customHeight="1" x14ac:dyDescent="0.25">
      <c r="A122" s="52" t="s">
        <v>127</v>
      </c>
      <c r="B122" s="53" t="s">
        <v>128</v>
      </c>
      <c r="C122" s="54">
        <v>2</v>
      </c>
      <c r="D122" s="54">
        <v>1</v>
      </c>
      <c r="E122" s="55" t="s">
        <v>9</v>
      </c>
      <c r="F122" s="94">
        <f>SUM(F123:F128)</f>
        <v>0</v>
      </c>
      <c r="G122" s="55" t="s">
        <v>9</v>
      </c>
      <c r="H122" s="94">
        <f t="shared" ref="H122:L122" si="9">SUM(H123:H128)</f>
        <v>0</v>
      </c>
      <c r="I122" s="55" t="s">
        <v>9</v>
      </c>
      <c r="J122" s="94">
        <f t="shared" si="9"/>
        <v>0</v>
      </c>
      <c r="K122" s="160"/>
      <c r="L122" s="124">
        <f t="shared" si="9"/>
        <v>0</v>
      </c>
      <c r="M122" s="145" t="s">
        <v>10</v>
      </c>
    </row>
    <row r="123" spans="1:13" s="8" customFormat="1" ht="41.45" customHeight="1" outlineLevel="1" x14ac:dyDescent="0.25">
      <c r="A123" s="24">
        <v>27</v>
      </c>
      <c r="B123" s="34" t="s">
        <v>129</v>
      </c>
      <c r="C123" s="63">
        <v>2</v>
      </c>
      <c r="D123" s="47">
        <v>1</v>
      </c>
      <c r="E123" s="7" t="s">
        <v>9</v>
      </c>
      <c r="F123" s="111"/>
      <c r="G123" s="7" t="s">
        <v>9</v>
      </c>
      <c r="H123" s="111"/>
      <c r="I123" s="7" t="s">
        <v>9</v>
      </c>
      <c r="J123" s="104">
        <f>F123+H123</f>
        <v>0</v>
      </c>
      <c r="K123" s="158"/>
      <c r="L123" s="126"/>
      <c r="M123" s="143" t="s">
        <v>10</v>
      </c>
    </row>
    <row r="124" spans="1:13" s="8" customFormat="1" ht="41.45" customHeight="1" outlineLevel="1" x14ac:dyDescent="0.25">
      <c r="A124" s="24">
        <v>28</v>
      </c>
      <c r="B124" s="34" t="s">
        <v>130</v>
      </c>
      <c r="C124" s="63">
        <v>2</v>
      </c>
      <c r="D124" s="47">
        <v>1</v>
      </c>
      <c r="E124" s="7" t="s">
        <v>9</v>
      </c>
      <c r="F124" s="111"/>
      <c r="G124" s="7" t="s">
        <v>9</v>
      </c>
      <c r="H124" s="111"/>
      <c r="I124" s="7" t="s">
        <v>9</v>
      </c>
      <c r="J124" s="104">
        <f t="shared" ref="J124:J128" si="10">F124+H124</f>
        <v>0</v>
      </c>
      <c r="K124" s="158"/>
      <c r="L124" s="126"/>
      <c r="M124" s="143" t="s">
        <v>10</v>
      </c>
    </row>
    <row r="125" spans="1:13" s="8" customFormat="1" ht="41.45" customHeight="1" outlineLevel="1" x14ac:dyDescent="0.25">
      <c r="A125" s="24">
        <v>29</v>
      </c>
      <c r="B125" s="34" t="s">
        <v>131</v>
      </c>
      <c r="C125" s="63">
        <v>2</v>
      </c>
      <c r="D125" s="47">
        <v>1</v>
      </c>
      <c r="E125" s="7" t="s">
        <v>9</v>
      </c>
      <c r="F125" s="111"/>
      <c r="G125" s="7" t="s">
        <v>9</v>
      </c>
      <c r="H125" s="111"/>
      <c r="I125" s="7" t="s">
        <v>9</v>
      </c>
      <c r="J125" s="104">
        <f t="shared" si="10"/>
        <v>0</v>
      </c>
      <c r="K125" s="158"/>
      <c r="L125" s="126"/>
      <c r="M125" s="143" t="s">
        <v>10</v>
      </c>
    </row>
    <row r="126" spans="1:13" s="8" customFormat="1" ht="41.45" customHeight="1" outlineLevel="1" x14ac:dyDescent="0.25">
      <c r="A126" s="24">
        <v>30</v>
      </c>
      <c r="B126" s="34" t="s">
        <v>132</v>
      </c>
      <c r="C126" s="63">
        <v>2</v>
      </c>
      <c r="D126" s="47">
        <v>1</v>
      </c>
      <c r="E126" s="7" t="s">
        <v>9</v>
      </c>
      <c r="F126" s="111"/>
      <c r="G126" s="7" t="s">
        <v>9</v>
      </c>
      <c r="H126" s="111"/>
      <c r="I126" s="7" t="s">
        <v>9</v>
      </c>
      <c r="J126" s="104">
        <f t="shared" si="10"/>
        <v>0</v>
      </c>
      <c r="K126" s="158"/>
      <c r="L126" s="126"/>
      <c r="M126" s="143" t="s">
        <v>10</v>
      </c>
    </row>
    <row r="127" spans="1:13" s="8" customFormat="1" ht="41.45" customHeight="1" outlineLevel="1" x14ac:dyDescent="0.25">
      <c r="A127" s="24">
        <v>31</v>
      </c>
      <c r="B127" s="34" t="s">
        <v>133</v>
      </c>
      <c r="C127" s="63">
        <v>2</v>
      </c>
      <c r="D127" s="47">
        <v>1</v>
      </c>
      <c r="E127" s="7" t="s">
        <v>9</v>
      </c>
      <c r="F127" s="111"/>
      <c r="G127" s="7" t="s">
        <v>9</v>
      </c>
      <c r="H127" s="111"/>
      <c r="I127" s="7" t="s">
        <v>9</v>
      </c>
      <c r="J127" s="104">
        <f t="shared" si="10"/>
        <v>0</v>
      </c>
      <c r="K127" s="158"/>
      <c r="L127" s="126"/>
      <c r="M127" s="143" t="s">
        <v>10</v>
      </c>
    </row>
    <row r="128" spans="1:13" s="8" customFormat="1" ht="41.45" customHeight="1" outlineLevel="1" x14ac:dyDescent="0.25">
      <c r="A128" s="24">
        <v>32</v>
      </c>
      <c r="B128" s="34" t="s">
        <v>134</v>
      </c>
      <c r="C128" s="63">
        <v>2</v>
      </c>
      <c r="D128" s="47">
        <v>1</v>
      </c>
      <c r="E128" s="7" t="s">
        <v>9</v>
      </c>
      <c r="F128" s="111"/>
      <c r="G128" s="7" t="s">
        <v>9</v>
      </c>
      <c r="H128" s="111"/>
      <c r="I128" s="7" t="s">
        <v>9</v>
      </c>
      <c r="J128" s="104">
        <f t="shared" si="10"/>
        <v>0</v>
      </c>
      <c r="K128" s="158"/>
      <c r="L128" s="126"/>
      <c r="M128" s="143" t="s">
        <v>10</v>
      </c>
    </row>
    <row r="129" spans="1:13" s="8" customFormat="1" ht="8.4499999999999993" customHeight="1" x14ac:dyDescent="0.25">
      <c r="A129" s="13"/>
      <c r="B129" s="31"/>
      <c r="C129" s="64"/>
      <c r="D129" s="48"/>
      <c r="E129" s="14"/>
      <c r="F129" s="105"/>
      <c r="G129" s="14"/>
      <c r="H129" s="14"/>
      <c r="I129" s="14"/>
      <c r="J129" s="105"/>
      <c r="K129" s="158"/>
      <c r="L129" s="123"/>
      <c r="M129" s="141"/>
    </row>
    <row r="130" spans="1:13" s="12" customFormat="1" ht="23.45" customHeight="1" x14ac:dyDescent="0.25">
      <c r="A130" s="56" t="s">
        <v>142</v>
      </c>
      <c r="B130" s="57" t="s">
        <v>135</v>
      </c>
      <c r="C130" s="58">
        <v>3</v>
      </c>
      <c r="D130" s="58">
        <v>1</v>
      </c>
      <c r="E130" s="59" t="s">
        <v>9</v>
      </c>
      <c r="F130" s="95">
        <f>SUM(F131:F136)</f>
        <v>0</v>
      </c>
      <c r="G130" s="59" t="s">
        <v>9</v>
      </c>
      <c r="H130" s="95">
        <f t="shared" ref="H130:L130" si="11">SUM(H131:H136)</f>
        <v>0</v>
      </c>
      <c r="I130" s="59" t="s">
        <v>9</v>
      </c>
      <c r="J130" s="95">
        <f t="shared" si="11"/>
        <v>0</v>
      </c>
      <c r="K130" s="160"/>
      <c r="L130" s="127">
        <f t="shared" si="11"/>
        <v>0</v>
      </c>
      <c r="M130" s="146" t="s">
        <v>10</v>
      </c>
    </row>
    <row r="131" spans="1:13" s="8" customFormat="1" ht="41.45" customHeight="1" outlineLevel="1" x14ac:dyDescent="0.25">
      <c r="A131" s="24">
        <v>1</v>
      </c>
      <c r="B131" s="34" t="s">
        <v>136</v>
      </c>
      <c r="C131" s="63">
        <v>3</v>
      </c>
      <c r="D131" s="47">
        <v>1</v>
      </c>
      <c r="E131" s="7" t="s">
        <v>9</v>
      </c>
      <c r="F131" s="111"/>
      <c r="G131" s="7" t="s">
        <v>9</v>
      </c>
      <c r="H131" s="111"/>
      <c r="I131" s="7" t="s">
        <v>9</v>
      </c>
      <c r="J131" s="104">
        <f>F131+H131</f>
        <v>0</v>
      </c>
      <c r="K131" s="158"/>
      <c r="L131" s="126"/>
      <c r="M131" s="143" t="s">
        <v>10</v>
      </c>
    </row>
    <row r="132" spans="1:13" s="8" customFormat="1" ht="41.45" customHeight="1" outlineLevel="1" x14ac:dyDescent="0.25">
      <c r="A132" s="24">
        <v>2</v>
      </c>
      <c r="B132" s="34" t="s">
        <v>137</v>
      </c>
      <c r="C132" s="63">
        <v>3</v>
      </c>
      <c r="D132" s="47">
        <v>1</v>
      </c>
      <c r="E132" s="7" t="s">
        <v>9</v>
      </c>
      <c r="F132" s="111"/>
      <c r="G132" s="7" t="s">
        <v>9</v>
      </c>
      <c r="H132" s="111"/>
      <c r="I132" s="7" t="s">
        <v>9</v>
      </c>
      <c r="J132" s="104">
        <f t="shared" ref="J132:J136" si="12">F132+H132</f>
        <v>0</v>
      </c>
      <c r="K132" s="158"/>
      <c r="L132" s="126"/>
      <c r="M132" s="143" t="s">
        <v>10</v>
      </c>
    </row>
    <row r="133" spans="1:13" s="8" customFormat="1" ht="41.45" customHeight="1" outlineLevel="1" x14ac:dyDescent="0.25">
      <c r="A133" s="24">
        <v>3</v>
      </c>
      <c r="B133" s="34" t="s">
        <v>138</v>
      </c>
      <c r="C133" s="63">
        <v>3</v>
      </c>
      <c r="D133" s="47">
        <v>1</v>
      </c>
      <c r="E133" s="7" t="s">
        <v>9</v>
      </c>
      <c r="F133" s="111"/>
      <c r="G133" s="7" t="s">
        <v>9</v>
      </c>
      <c r="H133" s="111"/>
      <c r="I133" s="7" t="s">
        <v>9</v>
      </c>
      <c r="J133" s="104">
        <f t="shared" si="12"/>
        <v>0</v>
      </c>
      <c r="K133" s="158"/>
      <c r="L133" s="126"/>
      <c r="M133" s="143" t="s">
        <v>10</v>
      </c>
    </row>
    <row r="134" spans="1:13" s="8" customFormat="1" ht="41.45" customHeight="1" outlineLevel="1" x14ac:dyDescent="0.25">
      <c r="A134" s="24">
        <v>4</v>
      </c>
      <c r="B134" s="34" t="s">
        <v>139</v>
      </c>
      <c r="C134" s="63">
        <v>3</v>
      </c>
      <c r="D134" s="47">
        <v>1</v>
      </c>
      <c r="E134" s="7" t="s">
        <v>9</v>
      </c>
      <c r="F134" s="111"/>
      <c r="G134" s="7" t="s">
        <v>9</v>
      </c>
      <c r="H134" s="111"/>
      <c r="I134" s="7" t="s">
        <v>9</v>
      </c>
      <c r="J134" s="104">
        <f t="shared" si="12"/>
        <v>0</v>
      </c>
      <c r="K134" s="158"/>
      <c r="L134" s="126"/>
      <c r="M134" s="143" t="s">
        <v>10</v>
      </c>
    </row>
    <row r="135" spans="1:13" s="8" customFormat="1" ht="41.45" customHeight="1" outlineLevel="1" x14ac:dyDescent="0.25">
      <c r="A135" s="24">
        <v>5</v>
      </c>
      <c r="B135" s="34" t="s">
        <v>140</v>
      </c>
      <c r="C135" s="63">
        <v>3</v>
      </c>
      <c r="D135" s="47">
        <v>1</v>
      </c>
      <c r="E135" s="7" t="s">
        <v>9</v>
      </c>
      <c r="F135" s="111"/>
      <c r="G135" s="7" t="s">
        <v>9</v>
      </c>
      <c r="H135" s="111"/>
      <c r="I135" s="7" t="s">
        <v>9</v>
      </c>
      <c r="J135" s="104">
        <f t="shared" si="12"/>
        <v>0</v>
      </c>
      <c r="K135" s="158"/>
      <c r="L135" s="126"/>
      <c r="M135" s="143" t="s">
        <v>10</v>
      </c>
    </row>
    <row r="136" spans="1:13" s="8" customFormat="1" ht="41.45" customHeight="1" outlineLevel="1" x14ac:dyDescent="0.25">
      <c r="A136" s="24">
        <v>6</v>
      </c>
      <c r="B136" s="34" t="s">
        <v>141</v>
      </c>
      <c r="C136" s="63">
        <v>3</v>
      </c>
      <c r="D136" s="47">
        <v>1</v>
      </c>
      <c r="E136" s="7" t="s">
        <v>9</v>
      </c>
      <c r="F136" s="111"/>
      <c r="G136" s="7" t="s">
        <v>9</v>
      </c>
      <c r="H136" s="111"/>
      <c r="I136" s="7" t="s">
        <v>9</v>
      </c>
      <c r="J136" s="104">
        <f t="shared" si="12"/>
        <v>0</v>
      </c>
      <c r="K136" s="158"/>
      <c r="L136" s="126"/>
      <c r="M136" s="143" t="s">
        <v>10</v>
      </c>
    </row>
    <row r="137" spans="1:13" s="8" customFormat="1" ht="8.4499999999999993" customHeight="1" x14ac:dyDescent="0.25">
      <c r="A137" s="13"/>
      <c r="B137" s="31"/>
      <c r="C137" s="64"/>
      <c r="D137" s="48"/>
      <c r="E137" s="14"/>
      <c r="F137" s="105"/>
      <c r="G137" s="14"/>
      <c r="H137" s="14"/>
      <c r="I137" s="14"/>
      <c r="J137" s="105"/>
      <c r="K137" s="158"/>
      <c r="L137" s="123"/>
      <c r="M137" s="141"/>
    </row>
    <row r="138" spans="1:13" s="12" customFormat="1" ht="23.45" customHeight="1" x14ac:dyDescent="0.25">
      <c r="A138" s="56" t="s">
        <v>156</v>
      </c>
      <c r="B138" s="57" t="s">
        <v>143</v>
      </c>
      <c r="C138" s="58">
        <v>3</v>
      </c>
      <c r="D138" s="58">
        <v>1</v>
      </c>
      <c r="E138" s="59" t="s">
        <v>9</v>
      </c>
      <c r="F138" s="95">
        <f>SUM(F139:F150)</f>
        <v>0</v>
      </c>
      <c r="G138" s="59" t="s">
        <v>9</v>
      </c>
      <c r="H138" s="95">
        <f t="shared" ref="H138:L138" si="13">SUM(H139:H150)</f>
        <v>0</v>
      </c>
      <c r="I138" s="59" t="s">
        <v>9</v>
      </c>
      <c r="J138" s="95">
        <f t="shared" si="13"/>
        <v>0</v>
      </c>
      <c r="K138" s="160"/>
      <c r="L138" s="127">
        <f t="shared" si="13"/>
        <v>0</v>
      </c>
      <c r="M138" s="146" t="s">
        <v>10</v>
      </c>
    </row>
    <row r="139" spans="1:13" s="8" customFormat="1" ht="41.45" customHeight="1" outlineLevel="1" x14ac:dyDescent="0.25">
      <c r="A139" s="24">
        <v>7</v>
      </c>
      <c r="B139" s="34" t="s">
        <v>144</v>
      </c>
      <c r="C139" s="63">
        <v>3</v>
      </c>
      <c r="D139" s="47">
        <v>1</v>
      </c>
      <c r="E139" s="7" t="s">
        <v>9</v>
      </c>
      <c r="F139" s="111"/>
      <c r="G139" s="7" t="s">
        <v>9</v>
      </c>
      <c r="H139" s="111"/>
      <c r="I139" s="7" t="s">
        <v>9</v>
      </c>
      <c r="J139" s="104">
        <f>F139+H139</f>
        <v>0</v>
      </c>
      <c r="K139" s="158"/>
      <c r="L139" s="126"/>
      <c r="M139" s="143" t="s">
        <v>10</v>
      </c>
    </row>
    <row r="140" spans="1:13" s="8" customFormat="1" ht="41.45" customHeight="1" outlineLevel="1" x14ac:dyDescent="0.25">
      <c r="A140" s="24">
        <v>8</v>
      </c>
      <c r="B140" s="34" t="s">
        <v>145</v>
      </c>
      <c r="C140" s="63">
        <v>3</v>
      </c>
      <c r="D140" s="47">
        <v>1</v>
      </c>
      <c r="E140" s="7" t="s">
        <v>9</v>
      </c>
      <c r="F140" s="111"/>
      <c r="G140" s="7" t="s">
        <v>9</v>
      </c>
      <c r="H140" s="111"/>
      <c r="I140" s="7" t="s">
        <v>9</v>
      </c>
      <c r="J140" s="104">
        <f t="shared" ref="J140:J150" si="14">F140+H140</f>
        <v>0</v>
      </c>
      <c r="K140" s="158"/>
      <c r="L140" s="126"/>
      <c r="M140" s="143" t="s">
        <v>10</v>
      </c>
    </row>
    <row r="141" spans="1:13" s="8" customFormat="1" ht="41.45" customHeight="1" outlineLevel="1" x14ac:dyDescent="0.25">
      <c r="A141" s="24">
        <v>9</v>
      </c>
      <c r="B141" s="34" t="s">
        <v>146</v>
      </c>
      <c r="C141" s="63">
        <v>3</v>
      </c>
      <c r="D141" s="47">
        <v>1</v>
      </c>
      <c r="E141" s="7" t="s">
        <v>9</v>
      </c>
      <c r="F141" s="111"/>
      <c r="G141" s="7" t="s">
        <v>9</v>
      </c>
      <c r="H141" s="111"/>
      <c r="I141" s="7" t="s">
        <v>9</v>
      </c>
      <c r="J141" s="104">
        <f t="shared" si="14"/>
        <v>0</v>
      </c>
      <c r="K141" s="158"/>
      <c r="L141" s="126"/>
      <c r="M141" s="143" t="s">
        <v>10</v>
      </c>
    </row>
    <row r="142" spans="1:13" s="8" customFormat="1" ht="41.45" customHeight="1" outlineLevel="1" x14ac:dyDescent="0.25">
      <c r="A142" s="24">
        <v>10</v>
      </c>
      <c r="B142" s="34" t="s">
        <v>147</v>
      </c>
      <c r="C142" s="63">
        <v>3</v>
      </c>
      <c r="D142" s="47">
        <v>1</v>
      </c>
      <c r="E142" s="7" t="s">
        <v>9</v>
      </c>
      <c r="F142" s="111"/>
      <c r="G142" s="7" t="s">
        <v>9</v>
      </c>
      <c r="H142" s="111"/>
      <c r="I142" s="7" t="s">
        <v>9</v>
      </c>
      <c r="J142" s="104">
        <f t="shared" si="14"/>
        <v>0</v>
      </c>
      <c r="K142" s="158"/>
      <c r="L142" s="126"/>
      <c r="M142" s="143" t="s">
        <v>10</v>
      </c>
    </row>
    <row r="143" spans="1:13" s="8" customFormat="1" ht="41.45" customHeight="1" outlineLevel="1" x14ac:dyDescent="0.25">
      <c r="A143" s="24">
        <v>11</v>
      </c>
      <c r="B143" s="34" t="s">
        <v>148</v>
      </c>
      <c r="C143" s="63">
        <v>3</v>
      </c>
      <c r="D143" s="47">
        <v>1</v>
      </c>
      <c r="E143" s="7" t="s">
        <v>9</v>
      </c>
      <c r="F143" s="111"/>
      <c r="G143" s="7" t="s">
        <v>9</v>
      </c>
      <c r="H143" s="111"/>
      <c r="I143" s="7" t="s">
        <v>9</v>
      </c>
      <c r="J143" s="104">
        <f t="shared" si="14"/>
        <v>0</v>
      </c>
      <c r="K143" s="158"/>
      <c r="L143" s="126"/>
      <c r="M143" s="143" t="s">
        <v>10</v>
      </c>
    </row>
    <row r="144" spans="1:13" s="8" customFormat="1" ht="41.45" customHeight="1" outlineLevel="1" x14ac:dyDescent="0.25">
      <c r="A144" s="24">
        <v>12</v>
      </c>
      <c r="B144" s="34" t="s">
        <v>149</v>
      </c>
      <c r="C144" s="63">
        <v>3</v>
      </c>
      <c r="D144" s="47">
        <v>1</v>
      </c>
      <c r="E144" s="7" t="s">
        <v>9</v>
      </c>
      <c r="F144" s="111"/>
      <c r="G144" s="7" t="s">
        <v>9</v>
      </c>
      <c r="H144" s="111"/>
      <c r="I144" s="7" t="s">
        <v>9</v>
      </c>
      <c r="J144" s="104">
        <f t="shared" si="14"/>
        <v>0</v>
      </c>
      <c r="K144" s="158"/>
      <c r="L144" s="126"/>
      <c r="M144" s="143" t="s">
        <v>10</v>
      </c>
    </row>
    <row r="145" spans="1:13" s="8" customFormat="1" ht="41.45" customHeight="1" outlineLevel="1" x14ac:dyDescent="0.25">
      <c r="A145" s="24">
        <v>13</v>
      </c>
      <c r="B145" s="34" t="s">
        <v>150</v>
      </c>
      <c r="C145" s="63">
        <v>3</v>
      </c>
      <c r="D145" s="47">
        <v>1</v>
      </c>
      <c r="E145" s="7" t="s">
        <v>9</v>
      </c>
      <c r="F145" s="111"/>
      <c r="G145" s="7" t="s">
        <v>9</v>
      </c>
      <c r="H145" s="111"/>
      <c r="I145" s="7" t="s">
        <v>9</v>
      </c>
      <c r="J145" s="104">
        <f t="shared" si="14"/>
        <v>0</v>
      </c>
      <c r="K145" s="158"/>
      <c r="L145" s="126"/>
      <c r="M145" s="143" t="s">
        <v>10</v>
      </c>
    </row>
    <row r="146" spans="1:13" s="8" customFormat="1" ht="41.45" customHeight="1" outlineLevel="1" x14ac:dyDescent="0.25">
      <c r="A146" s="24">
        <v>14</v>
      </c>
      <c r="B146" s="34" t="s">
        <v>151</v>
      </c>
      <c r="C146" s="63">
        <v>3</v>
      </c>
      <c r="D146" s="47">
        <v>1</v>
      </c>
      <c r="E146" s="7" t="s">
        <v>9</v>
      </c>
      <c r="F146" s="111"/>
      <c r="G146" s="7" t="s">
        <v>9</v>
      </c>
      <c r="H146" s="111"/>
      <c r="I146" s="7" t="s">
        <v>9</v>
      </c>
      <c r="J146" s="104">
        <f t="shared" si="14"/>
        <v>0</v>
      </c>
      <c r="K146" s="158"/>
      <c r="L146" s="126"/>
      <c r="M146" s="143" t="s">
        <v>10</v>
      </c>
    </row>
    <row r="147" spans="1:13" s="8" customFormat="1" ht="41.45" customHeight="1" outlineLevel="1" x14ac:dyDescent="0.25">
      <c r="A147" s="24">
        <v>15</v>
      </c>
      <c r="B147" s="34" t="s">
        <v>152</v>
      </c>
      <c r="C147" s="63">
        <v>3</v>
      </c>
      <c r="D147" s="47">
        <v>1</v>
      </c>
      <c r="E147" s="7" t="s">
        <v>9</v>
      </c>
      <c r="F147" s="111"/>
      <c r="G147" s="7" t="s">
        <v>9</v>
      </c>
      <c r="H147" s="111"/>
      <c r="I147" s="7" t="s">
        <v>9</v>
      </c>
      <c r="J147" s="104">
        <f t="shared" si="14"/>
        <v>0</v>
      </c>
      <c r="K147" s="158"/>
      <c r="L147" s="126"/>
      <c r="M147" s="143" t="s">
        <v>10</v>
      </c>
    </row>
    <row r="148" spans="1:13" s="8" customFormat="1" ht="41.45" customHeight="1" outlineLevel="1" x14ac:dyDescent="0.25">
      <c r="A148" s="24">
        <v>16</v>
      </c>
      <c r="B148" s="34" t="s">
        <v>153</v>
      </c>
      <c r="C148" s="63">
        <v>3</v>
      </c>
      <c r="D148" s="47">
        <v>1</v>
      </c>
      <c r="E148" s="7" t="s">
        <v>9</v>
      </c>
      <c r="F148" s="111"/>
      <c r="G148" s="7" t="s">
        <v>9</v>
      </c>
      <c r="H148" s="111"/>
      <c r="I148" s="7" t="s">
        <v>9</v>
      </c>
      <c r="J148" s="104">
        <f t="shared" si="14"/>
        <v>0</v>
      </c>
      <c r="K148" s="158"/>
      <c r="L148" s="126"/>
      <c r="M148" s="143" t="s">
        <v>10</v>
      </c>
    </row>
    <row r="149" spans="1:13" s="8" customFormat="1" ht="41.45" customHeight="1" outlineLevel="1" x14ac:dyDescent="0.25">
      <c r="A149" s="24">
        <v>17</v>
      </c>
      <c r="B149" s="34" t="s">
        <v>154</v>
      </c>
      <c r="C149" s="63">
        <v>3</v>
      </c>
      <c r="D149" s="47">
        <v>1</v>
      </c>
      <c r="E149" s="7" t="s">
        <v>9</v>
      </c>
      <c r="F149" s="111"/>
      <c r="G149" s="7" t="s">
        <v>9</v>
      </c>
      <c r="H149" s="111"/>
      <c r="I149" s="7" t="s">
        <v>9</v>
      </c>
      <c r="J149" s="104">
        <f t="shared" si="14"/>
        <v>0</v>
      </c>
      <c r="K149" s="158"/>
      <c r="L149" s="126"/>
      <c r="M149" s="143" t="s">
        <v>10</v>
      </c>
    </row>
    <row r="150" spans="1:13" s="8" customFormat="1" ht="41.45" customHeight="1" outlineLevel="1" x14ac:dyDescent="0.25">
      <c r="A150" s="24">
        <v>18</v>
      </c>
      <c r="B150" s="34" t="s">
        <v>155</v>
      </c>
      <c r="C150" s="63">
        <v>3</v>
      </c>
      <c r="D150" s="47">
        <v>1</v>
      </c>
      <c r="E150" s="7" t="s">
        <v>9</v>
      </c>
      <c r="F150" s="111"/>
      <c r="G150" s="7" t="s">
        <v>9</v>
      </c>
      <c r="H150" s="111"/>
      <c r="I150" s="7" t="s">
        <v>9</v>
      </c>
      <c r="J150" s="104">
        <f t="shared" si="14"/>
        <v>0</v>
      </c>
      <c r="K150" s="158"/>
      <c r="L150" s="126"/>
      <c r="M150" s="143" t="s">
        <v>10</v>
      </c>
    </row>
    <row r="151" spans="1:13" s="8" customFormat="1" ht="8.4499999999999993" customHeight="1" x14ac:dyDescent="0.25">
      <c r="A151" s="13"/>
      <c r="B151" s="31"/>
      <c r="C151" s="64"/>
      <c r="D151" s="48"/>
      <c r="E151" s="14"/>
      <c r="F151" s="105"/>
      <c r="G151" s="14"/>
      <c r="H151" s="14"/>
      <c r="I151" s="14"/>
      <c r="J151" s="105"/>
      <c r="K151" s="158"/>
      <c r="L151" s="123"/>
      <c r="M151" s="141"/>
    </row>
    <row r="152" spans="1:13" s="12" customFormat="1" ht="23.45" customHeight="1" x14ac:dyDescent="0.25">
      <c r="A152" s="56" t="s">
        <v>165</v>
      </c>
      <c r="B152" s="57" t="s">
        <v>157</v>
      </c>
      <c r="C152" s="58">
        <v>3</v>
      </c>
      <c r="D152" s="58">
        <v>1</v>
      </c>
      <c r="E152" s="59" t="s">
        <v>9</v>
      </c>
      <c r="F152" s="95">
        <f>SUM(F153:F159)</f>
        <v>0</v>
      </c>
      <c r="G152" s="59" t="s">
        <v>9</v>
      </c>
      <c r="H152" s="95">
        <f t="shared" ref="H152:L152" si="15">SUM(H153:H159)</f>
        <v>0</v>
      </c>
      <c r="I152" s="59" t="s">
        <v>9</v>
      </c>
      <c r="J152" s="95">
        <f t="shared" si="15"/>
        <v>0</v>
      </c>
      <c r="K152" s="160"/>
      <c r="L152" s="127">
        <f t="shared" si="15"/>
        <v>0</v>
      </c>
      <c r="M152" s="146" t="s">
        <v>10</v>
      </c>
    </row>
    <row r="153" spans="1:13" s="8" customFormat="1" ht="41.45" customHeight="1" outlineLevel="1" x14ac:dyDescent="0.25">
      <c r="A153" s="24">
        <v>19</v>
      </c>
      <c r="B153" s="34" t="s">
        <v>158</v>
      </c>
      <c r="C153" s="63">
        <v>3</v>
      </c>
      <c r="D153" s="47">
        <v>1</v>
      </c>
      <c r="E153" s="7" t="s">
        <v>9</v>
      </c>
      <c r="F153" s="111"/>
      <c r="G153" s="7" t="s">
        <v>9</v>
      </c>
      <c r="H153" s="111"/>
      <c r="I153" s="7" t="s">
        <v>9</v>
      </c>
      <c r="J153" s="104">
        <f>F153+H153</f>
        <v>0</v>
      </c>
      <c r="K153" s="158"/>
      <c r="L153" s="126"/>
      <c r="M153" s="143" t="s">
        <v>10</v>
      </c>
    </row>
    <row r="154" spans="1:13" s="8" customFormat="1" ht="41.45" customHeight="1" outlineLevel="1" x14ac:dyDescent="0.25">
      <c r="A154" s="24">
        <v>20</v>
      </c>
      <c r="B154" s="34" t="s">
        <v>159</v>
      </c>
      <c r="C154" s="63">
        <v>3</v>
      </c>
      <c r="D154" s="47">
        <v>1</v>
      </c>
      <c r="E154" s="7" t="s">
        <v>9</v>
      </c>
      <c r="F154" s="111"/>
      <c r="G154" s="7" t="s">
        <v>9</v>
      </c>
      <c r="H154" s="111"/>
      <c r="I154" s="7" t="s">
        <v>9</v>
      </c>
      <c r="J154" s="104">
        <f t="shared" ref="J154:J159" si="16">F154+H154</f>
        <v>0</v>
      </c>
      <c r="K154" s="158"/>
      <c r="L154" s="126"/>
      <c r="M154" s="143" t="s">
        <v>10</v>
      </c>
    </row>
    <row r="155" spans="1:13" s="8" customFormat="1" ht="41.45" customHeight="1" outlineLevel="1" x14ac:dyDescent="0.25">
      <c r="A155" s="24">
        <v>21</v>
      </c>
      <c r="B155" s="34" t="s">
        <v>160</v>
      </c>
      <c r="C155" s="63">
        <v>3</v>
      </c>
      <c r="D155" s="47">
        <v>1</v>
      </c>
      <c r="E155" s="7" t="s">
        <v>9</v>
      </c>
      <c r="F155" s="111"/>
      <c r="G155" s="7" t="s">
        <v>9</v>
      </c>
      <c r="H155" s="111"/>
      <c r="I155" s="7" t="s">
        <v>9</v>
      </c>
      <c r="J155" s="104">
        <f t="shared" si="16"/>
        <v>0</v>
      </c>
      <c r="K155" s="158"/>
      <c r="L155" s="126"/>
      <c r="M155" s="143" t="s">
        <v>10</v>
      </c>
    </row>
    <row r="156" spans="1:13" s="8" customFormat="1" ht="41.45" customHeight="1" outlineLevel="1" x14ac:dyDescent="0.25">
      <c r="A156" s="24">
        <v>22</v>
      </c>
      <c r="B156" s="34" t="s">
        <v>161</v>
      </c>
      <c r="C156" s="63">
        <v>3</v>
      </c>
      <c r="D156" s="47">
        <v>1</v>
      </c>
      <c r="E156" s="7" t="s">
        <v>9</v>
      </c>
      <c r="F156" s="111"/>
      <c r="G156" s="7" t="s">
        <v>9</v>
      </c>
      <c r="H156" s="111"/>
      <c r="I156" s="7" t="s">
        <v>9</v>
      </c>
      <c r="J156" s="104">
        <f t="shared" si="16"/>
        <v>0</v>
      </c>
      <c r="K156" s="158"/>
      <c r="L156" s="126"/>
      <c r="M156" s="143" t="s">
        <v>10</v>
      </c>
    </row>
    <row r="157" spans="1:13" s="8" customFormat="1" ht="41.45" customHeight="1" outlineLevel="1" x14ac:dyDescent="0.25">
      <c r="A157" s="24">
        <v>23</v>
      </c>
      <c r="B157" s="34" t="s">
        <v>162</v>
      </c>
      <c r="C157" s="63">
        <v>3</v>
      </c>
      <c r="D157" s="47">
        <v>1</v>
      </c>
      <c r="E157" s="7" t="s">
        <v>9</v>
      </c>
      <c r="F157" s="111"/>
      <c r="G157" s="7" t="s">
        <v>9</v>
      </c>
      <c r="H157" s="111"/>
      <c r="I157" s="7" t="s">
        <v>9</v>
      </c>
      <c r="J157" s="104">
        <f t="shared" si="16"/>
        <v>0</v>
      </c>
      <c r="K157" s="158"/>
      <c r="L157" s="126"/>
      <c r="M157" s="143" t="s">
        <v>10</v>
      </c>
    </row>
    <row r="158" spans="1:13" s="8" customFormat="1" ht="41.45" customHeight="1" outlineLevel="1" x14ac:dyDescent="0.25">
      <c r="A158" s="24">
        <v>24</v>
      </c>
      <c r="B158" s="34" t="s">
        <v>163</v>
      </c>
      <c r="C158" s="63">
        <v>3</v>
      </c>
      <c r="D158" s="47">
        <v>1</v>
      </c>
      <c r="E158" s="7" t="s">
        <v>9</v>
      </c>
      <c r="F158" s="111"/>
      <c r="G158" s="7" t="s">
        <v>9</v>
      </c>
      <c r="H158" s="111"/>
      <c r="I158" s="7" t="s">
        <v>9</v>
      </c>
      <c r="J158" s="104">
        <f t="shared" si="16"/>
        <v>0</v>
      </c>
      <c r="K158" s="158"/>
      <c r="L158" s="126"/>
      <c r="M158" s="143" t="s">
        <v>10</v>
      </c>
    </row>
    <row r="159" spans="1:13" s="8" customFormat="1" ht="41.45" customHeight="1" outlineLevel="1" x14ac:dyDescent="0.25">
      <c r="A159" s="24">
        <v>25</v>
      </c>
      <c r="B159" s="34" t="s">
        <v>164</v>
      </c>
      <c r="C159" s="63">
        <v>3</v>
      </c>
      <c r="D159" s="47">
        <v>1</v>
      </c>
      <c r="E159" s="7" t="s">
        <v>9</v>
      </c>
      <c r="F159" s="111"/>
      <c r="G159" s="7" t="s">
        <v>9</v>
      </c>
      <c r="H159" s="111"/>
      <c r="I159" s="7" t="s">
        <v>9</v>
      </c>
      <c r="J159" s="104">
        <f t="shared" si="16"/>
        <v>0</v>
      </c>
      <c r="K159" s="158"/>
      <c r="L159" s="126"/>
      <c r="M159" s="143" t="s">
        <v>10</v>
      </c>
    </row>
    <row r="160" spans="1:13" s="8" customFormat="1" ht="8.4499999999999993" customHeight="1" x14ac:dyDescent="0.25">
      <c r="A160" s="13"/>
      <c r="B160" s="31"/>
      <c r="C160" s="64"/>
      <c r="D160" s="48"/>
      <c r="E160" s="105"/>
      <c r="F160" s="105"/>
      <c r="G160" s="105"/>
      <c r="H160" s="105"/>
      <c r="I160" s="105"/>
      <c r="J160" s="105"/>
      <c r="K160" s="158"/>
      <c r="L160" s="123"/>
      <c r="M160" s="141"/>
    </row>
    <row r="161" spans="1:13" s="12" customFormat="1" ht="23.45" customHeight="1" x14ac:dyDescent="0.25">
      <c r="A161" s="68" t="s">
        <v>177</v>
      </c>
      <c r="B161" s="69" t="s">
        <v>166</v>
      </c>
      <c r="C161" s="70">
        <v>4</v>
      </c>
      <c r="D161" s="70">
        <v>1</v>
      </c>
      <c r="E161" s="96" t="s">
        <v>9</v>
      </c>
      <c r="F161" s="96">
        <f>SUM(F162:F171)</f>
        <v>0</v>
      </c>
      <c r="G161" s="96" t="s">
        <v>9</v>
      </c>
      <c r="H161" s="96">
        <f t="shared" ref="H161:L161" si="17">SUM(H162:H171)</f>
        <v>0</v>
      </c>
      <c r="I161" s="96" t="s">
        <v>9</v>
      </c>
      <c r="J161" s="96">
        <f t="shared" si="17"/>
        <v>0</v>
      </c>
      <c r="K161" s="160"/>
      <c r="L161" s="128">
        <f t="shared" si="17"/>
        <v>0</v>
      </c>
      <c r="M161" s="147" t="s">
        <v>10</v>
      </c>
    </row>
    <row r="162" spans="1:13" s="8" customFormat="1" ht="41.45" customHeight="1" outlineLevel="1" x14ac:dyDescent="0.25">
      <c r="A162" s="24">
        <v>1</v>
      </c>
      <c r="B162" s="34" t="s">
        <v>167</v>
      </c>
      <c r="C162" s="63">
        <v>4</v>
      </c>
      <c r="D162" s="47">
        <v>1</v>
      </c>
      <c r="E162" s="7" t="s">
        <v>9</v>
      </c>
      <c r="F162" s="111"/>
      <c r="G162" s="7" t="s">
        <v>9</v>
      </c>
      <c r="H162" s="111"/>
      <c r="I162" s="7" t="s">
        <v>9</v>
      </c>
      <c r="J162" s="104">
        <f>F162+H162</f>
        <v>0</v>
      </c>
      <c r="K162" s="158"/>
      <c r="L162" s="126"/>
      <c r="M162" s="143" t="s">
        <v>10</v>
      </c>
    </row>
    <row r="163" spans="1:13" s="8" customFormat="1" ht="41.45" customHeight="1" outlineLevel="1" x14ac:dyDescent="0.25">
      <c r="A163" s="24">
        <v>2</v>
      </c>
      <c r="B163" s="34" t="s">
        <v>168</v>
      </c>
      <c r="C163" s="63">
        <v>4</v>
      </c>
      <c r="D163" s="47">
        <v>1</v>
      </c>
      <c r="E163" s="7" t="s">
        <v>9</v>
      </c>
      <c r="F163" s="111"/>
      <c r="G163" s="7" t="s">
        <v>9</v>
      </c>
      <c r="H163" s="111"/>
      <c r="I163" s="7" t="s">
        <v>9</v>
      </c>
      <c r="J163" s="104">
        <f t="shared" ref="J163:J171" si="18">F163+H163</f>
        <v>0</v>
      </c>
      <c r="K163" s="158"/>
      <c r="L163" s="126"/>
      <c r="M163" s="143" t="s">
        <v>10</v>
      </c>
    </row>
    <row r="164" spans="1:13" s="8" customFormat="1" ht="41.45" customHeight="1" outlineLevel="1" x14ac:dyDescent="0.25">
      <c r="A164" s="24">
        <v>3</v>
      </c>
      <c r="B164" s="34" t="s">
        <v>169</v>
      </c>
      <c r="C164" s="63">
        <v>4</v>
      </c>
      <c r="D164" s="47">
        <v>1</v>
      </c>
      <c r="E164" s="7" t="s">
        <v>9</v>
      </c>
      <c r="F164" s="111"/>
      <c r="G164" s="7" t="s">
        <v>9</v>
      </c>
      <c r="H164" s="111"/>
      <c r="I164" s="7" t="s">
        <v>9</v>
      </c>
      <c r="J164" s="104">
        <f t="shared" si="18"/>
        <v>0</v>
      </c>
      <c r="K164" s="158"/>
      <c r="L164" s="126"/>
      <c r="M164" s="143" t="s">
        <v>10</v>
      </c>
    </row>
    <row r="165" spans="1:13" s="8" customFormat="1" ht="41.45" customHeight="1" outlineLevel="1" x14ac:dyDescent="0.25">
      <c r="A165" s="24">
        <v>4</v>
      </c>
      <c r="B165" s="34" t="s">
        <v>170</v>
      </c>
      <c r="C165" s="63">
        <v>4</v>
      </c>
      <c r="D165" s="47">
        <v>1</v>
      </c>
      <c r="E165" s="7" t="s">
        <v>9</v>
      </c>
      <c r="F165" s="111"/>
      <c r="G165" s="7" t="s">
        <v>9</v>
      </c>
      <c r="H165" s="111"/>
      <c r="I165" s="7" t="s">
        <v>9</v>
      </c>
      <c r="J165" s="104">
        <f t="shared" si="18"/>
        <v>0</v>
      </c>
      <c r="K165" s="158"/>
      <c r="L165" s="126"/>
      <c r="M165" s="143" t="s">
        <v>10</v>
      </c>
    </row>
    <row r="166" spans="1:13" s="8" customFormat="1" ht="41.45" customHeight="1" outlineLevel="1" x14ac:dyDescent="0.25">
      <c r="A166" s="24">
        <v>5</v>
      </c>
      <c r="B166" s="34" t="s">
        <v>171</v>
      </c>
      <c r="C166" s="63">
        <v>4</v>
      </c>
      <c r="D166" s="47">
        <v>1</v>
      </c>
      <c r="E166" s="7" t="s">
        <v>9</v>
      </c>
      <c r="F166" s="111"/>
      <c r="G166" s="7" t="s">
        <v>9</v>
      </c>
      <c r="H166" s="111"/>
      <c r="I166" s="7" t="s">
        <v>9</v>
      </c>
      <c r="J166" s="104">
        <f t="shared" si="18"/>
        <v>0</v>
      </c>
      <c r="K166" s="158"/>
      <c r="L166" s="126"/>
      <c r="M166" s="143" t="s">
        <v>10</v>
      </c>
    </row>
    <row r="167" spans="1:13" s="8" customFormat="1" ht="41.45" customHeight="1" outlineLevel="1" x14ac:dyDescent="0.25">
      <c r="A167" s="24">
        <v>6</v>
      </c>
      <c r="B167" s="34" t="s">
        <v>172</v>
      </c>
      <c r="C167" s="63">
        <v>4</v>
      </c>
      <c r="D167" s="47">
        <v>1</v>
      </c>
      <c r="E167" s="7" t="s">
        <v>9</v>
      </c>
      <c r="F167" s="111"/>
      <c r="G167" s="7" t="s">
        <v>9</v>
      </c>
      <c r="H167" s="111"/>
      <c r="I167" s="7" t="s">
        <v>9</v>
      </c>
      <c r="J167" s="104">
        <f t="shared" si="18"/>
        <v>0</v>
      </c>
      <c r="K167" s="158"/>
      <c r="L167" s="126"/>
      <c r="M167" s="143" t="s">
        <v>10</v>
      </c>
    </row>
    <row r="168" spans="1:13" s="8" customFormat="1" ht="41.45" customHeight="1" outlineLevel="1" x14ac:dyDescent="0.25">
      <c r="A168" s="24">
        <v>7</v>
      </c>
      <c r="B168" s="34" t="s">
        <v>173</v>
      </c>
      <c r="C168" s="63">
        <v>4</v>
      </c>
      <c r="D168" s="47">
        <v>1</v>
      </c>
      <c r="E168" s="7" t="s">
        <v>9</v>
      </c>
      <c r="F168" s="111"/>
      <c r="G168" s="7" t="s">
        <v>9</v>
      </c>
      <c r="H168" s="111"/>
      <c r="I168" s="7" t="s">
        <v>9</v>
      </c>
      <c r="J168" s="104">
        <f t="shared" si="18"/>
        <v>0</v>
      </c>
      <c r="K168" s="158"/>
      <c r="L168" s="126"/>
      <c r="M168" s="143" t="s">
        <v>10</v>
      </c>
    </row>
    <row r="169" spans="1:13" s="8" customFormat="1" ht="41.45" customHeight="1" outlineLevel="1" x14ac:dyDescent="0.25">
      <c r="A169" s="24">
        <v>8</v>
      </c>
      <c r="B169" s="34" t="s">
        <v>174</v>
      </c>
      <c r="C169" s="63">
        <v>4</v>
      </c>
      <c r="D169" s="47">
        <v>1</v>
      </c>
      <c r="E169" s="7" t="s">
        <v>9</v>
      </c>
      <c r="F169" s="111"/>
      <c r="G169" s="7" t="s">
        <v>9</v>
      </c>
      <c r="H169" s="111"/>
      <c r="I169" s="7" t="s">
        <v>9</v>
      </c>
      <c r="J169" s="104">
        <f t="shared" si="18"/>
        <v>0</v>
      </c>
      <c r="K169" s="158"/>
      <c r="L169" s="126"/>
      <c r="M169" s="143" t="s">
        <v>10</v>
      </c>
    </row>
    <row r="170" spans="1:13" s="8" customFormat="1" ht="41.45" customHeight="1" outlineLevel="1" x14ac:dyDescent="0.25">
      <c r="A170" s="24">
        <v>9</v>
      </c>
      <c r="B170" s="34" t="s">
        <v>175</v>
      </c>
      <c r="C170" s="63">
        <v>4</v>
      </c>
      <c r="D170" s="47">
        <v>1</v>
      </c>
      <c r="E170" s="7" t="s">
        <v>9</v>
      </c>
      <c r="F170" s="111"/>
      <c r="G170" s="7" t="s">
        <v>9</v>
      </c>
      <c r="H170" s="111"/>
      <c r="I170" s="7" t="s">
        <v>9</v>
      </c>
      <c r="J170" s="104">
        <f t="shared" si="18"/>
        <v>0</v>
      </c>
      <c r="K170" s="158"/>
      <c r="L170" s="126"/>
      <c r="M170" s="143" t="s">
        <v>10</v>
      </c>
    </row>
    <row r="171" spans="1:13" s="8" customFormat="1" ht="41.25" customHeight="1" outlineLevel="1" x14ac:dyDescent="0.25">
      <c r="A171" s="24">
        <v>10</v>
      </c>
      <c r="B171" s="34" t="s">
        <v>176</v>
      </c>
      <c r="C171" s="63">
        <v>4</v>
      </c>
      <c r="D171" s="47">
        <v>1</v>
      </c>
      <c r="E171" s="7" t="s">
        <v>9</v>
      </c>
      <c r="F171" s="111"/>
      <c r="G171" s="7" t="s">
        <v>9</v>
      </c>
      <c r="H171" s="111"/>
      <c r="I171" s="7" t="s">
        <v>9</v>
      </c>
      <c r="J171" s="104">
        <f t="shared" si="18"/>
        <v>0</v>
      </c>
      <c r="K171" s="158"/>
      <c r="L171" s="126"/>
      <c r="M171" s="143" t="s">
        <v>10</v>
      </c>
    </row>
    <row r="172" spans="1:13" s="8" customFormat="1" ht="8.4499999999999993" customHeight="1" x14ac:dyDescent="0.25">
      <c r="A172" s="13"/>
      <c r="B172" s="31"/>
      <c r="C172" s="64"/>
      <c r="D172" s="48"/>
      <c r="E172" s="14"/>
      <c r="F172" s="105"/>
      <c r="G172" s="14"/>
      <c r="H172" s="14"/>
      <c r="I172" s="14"/>
      <c r="J172" s="105"/>
      <c r="K172" s="158"/>
      <c r="L172" s="123"/>
      <c r="M172" s="141"/>
    </row>
    <row r="173" spans="1:13" s="12" customFormat="1" ht="23.45" customHeight="1" x14ac:dyDescent="0.25">
      <c r="A173" s="68" t="s">
        <v>182</v>
      </c>
      <c r="B173" s="69" t="s">
        <v>178</v>
      </c>
      <c r="C173" s="70">
        <v>4</v>
      </c>
      <c r="D173" s="70">
        <v>1</v>
      </c>
      <c r="E173" s="96" t="s">
        <v>9</v>
      </c>
      <c r="F173" s="96">
        <f>SUM(F174:F176)</f>
        <v>0</v>
      </c>
      <c r="G173" s="96" t="s">
        <v>9</v>
      </c>
      <c r="H173" s="96">
        <f t="shared" ref="H173:L173" si="19">SUM(H174:H176)</f>
        <v>0</v>
      </c>
      <c r="I173" s="96" t="s">
        <v>9</v>
      </c>
      <c r="J173" s="96">
        <f t="shared" si="19"/>
        <v>0</v>
      </c>
      <c r="K173" s="160"/>
      <c r="L173" s="128">
        <f t="shared" si="19"/>
        <v>0</v>
      </c>
      <c r="M173" s="147" t="s">
        <v>10</v>
      </c>
    </row>
    <row r="174" spans="1:13" s="8" customFormat="1" ht="41.45" customHeight="1" outlineLevel="1" x14ac:dyDescent="0.25">
      <c r="A174" s="24">
        <v>11</v>
      </c>
      <c r="B174" s="34" t="s">
        <v>179</v>
      </c>
      <c r="C174" s="63">
        <v>4</v>
      </c>
      <c r="D174" s="47">
        <v>1</v>
      </c>
      <c r="E174" s="7" t="s">
        <v>9</v>
      </c>
      <c r="F174" s="111"/>
      <c r="G174" s="7" t="s">
        <v>9</v>
      </c>
      <c r="H174" s="111"/>
      <c r="I174" s="7" t="s">
        <v>9</v>
      </c>
      <c r="J174" s="104">
        <f>F174+H174</f>
        <v>0</v>
      </c>
      <c r="K174" s="158"/>
      <c r="L174" s="126"/>
      <c r="M174" s="143" t="s">
        <v>10</v>
      </c>
    </row>
    <row r="175" spans="1:13" s="8" customFormat="1" ht="41.45" customHeight="1" outlineLevel="1" x14ac:dyDescent="0.25">
      <c r="A175" s="24">
        <v>12</v>
      </c>
      <c r="B175" s="34" t="s">
        <v>180</v>
      </c>
      <c r="C175" s="63">
        <v>4</v>
      </c>
      <c r="D175" s="47">
        <v>1</v>
      </c>
      <c r="E175" s="7" t="s">
        <v>9</v>
      </c>
      <c r="F175" s="111"/>
      <c r="G175" s="7" t="s">
        <v>9</v>
      </c>
      <c r="H175" s="111"/>
      <c r="I175" s="7" t="s">
        <v>9</v>
      </c>
      <c r="J175" s="104">
        <f t="shared" ref="J175:J176" si="20">F175+H175</f>
        <v>0</v>
      </c>
      <c r="K175" s="158"/>
      <c r="L175" s="126"/>
      <c r="M175" s="143" t="s">
        <v>10</v>
      </c>
    </row>
    <row r="176" spans="1:13" s="8" customFormat="1" ht="41.45" customHeight="1" outlineLevel="1" x14ac:dyDescent="0.25">
      <c r="A176" s="24">
        <v>13</v>
      </c>
      <c r="B176" s="34" t="s">
        <v>181</v>
      </c>
      <c r="C176" s="63">
        <v>4</v>
      </c>
      <c r="D176" s="47">
        <v>1</v>
      </c>
      <c r="E176" s="7" t="s">
        <v>9</v>
      </c>
      <c r="F176" s="111"/>
      <c r="G176" s="7" t="s">
        <v>9</v>
      </c>
      <c r="H176" s="111"/>
      <c r="I176" s="7" t="s">
        <v>9</v>
      </c>
      <c r="J176" s="104">
        <f t="shared" si="20"/>
        <v>0</v>
      </c>
      <c r="K176" s="158"/>
      <c r="L176" s="126"/>
      <c r="M176" s="143" t="s">
        <v>10</v>
      </c>
    </row>
    <row r="177" spans="1:13" s="8" customFormat="1" ht="8.4499999999999993" customHeight="1" x14ac:dyDescent="0.25">
      <c r="A177" s="13"/>
      <c r="B177" s="31"/>
      <c r="C177" s="64"/>
      <c r="D177" s="48"/>
      <c r="E177" s="14"/>
      <c r="F177" s="105"/>
      <c r="G177" s="14"/>
      <c r="H177" s="14"/>
      <c r="I177" s="14"/>
      <c r="J177" s="105"/>
      <c r="K177" s="158"/>
      <c r="L177" s="123"/>
      <c r="M177" s="141"/>
    </row>
    <row r="178" spans="1:13" s="12" customFormat="1" ht="23.45" customHeight="1" x14ac:dyDescent="0.25">
      <c r="A178" s="68" t="s">
        <v>189</v>
      </c>
      <c r="B178" s="69" t="s">
        <v>184</v>
      </c>
      <c r="C178" s="70">
        <v>4</v>
      </c>
      <c r="D178" s="70">
        <v>1</v>
      </c>
      <c r="E178" s="96" t="s">
        <v>9</v>
      </c>
      <c r="F178" s="96">
        <f>SUM(F179:F182)</f>
        <v>0</v>
      </c>
      <c r="G178" s="96" t="s">
        <v>9</v>
      </c>
      <c r="H178" s="96">
        <f t="shared" ref="H178:L178" si="21">SUM(H179:H182)</f>
        <v>0</v>
      </c>
      <c r="I178" s="96" t="s">
        <v>9</v>
      </c>
      <c r="J178" s="96">
        <f t="shared" si="21"/>
        <v>0</v>
      </c>
      <c r="K178" s="160"/>
      <c r="L178" s="128">
        <f t="shared" si="21"/>
        <v>0</v>
      </c>
      <c r="M178" s="147" t="s">
        <v>10</v>
      </c>
    </row>
    <row r="179" spans="1:13" s="8" customFormat="1" ht="41.45" customHeight="1" outlineLevel="1" x14ac:dyDescent="0.25">
      <c r="A179" s="24">
        <v>14</v>
      </c>
      <c r="B179" s="34" t="s">
        <v>185</v>
      </c>
      <c r="C179" s="63">
        <v>4</v>
      </c>
      <c r="D179" s="47">
        <v>1</v>
      </c>
      <c r="E179" s="7" t="s">
        <v>9</v>
      </c>
      <c r="F179" s="111"/>
      <c r="G179" s="7" t="s">
        <v>9</v>
      </c>
      <c r="H179" s="111"/>
      <c r="I179" s="7" t="s">
        <v>9</v>
      </c>
      <c r="J179" s="104">
        <f>F179+H179</f>
        <v>0</v>
      </c>
      <c r="K179" s="158"/>
      <c r="L179" s="126"/>
      <c r="M179" s="143" t="s">
        <v>10</v>
      </c>
    </row>
    <row r="180" spans="1:13" s="8" customFormat="1" ht="41.45" customHeight="1" outlineLevel="1" x14ac:dyDescent="0.25">
      <c r="A180" s="24">
        <v>15</v>
      </c>
      <c r="B180" s="34" t="s">
        <v>186</v>
      </c>
      <c r="C180" s="63">
        <v>4</v>
      </c>
      <c r="D180" s="47">
        <v>1</v>
      </c>
      <c r="E180" s="7" t="s">
        <v>9</v>
      </c>
      <c r="F180" s="111"/>
      <c r="G180" s="7" t="s">
        <v>9</v>
      </c>
      <c r="H180" s="111"/>
      <c r="I180" s="7" t="s">
        <v>9</v>
      </c>
      <c r="J180" s="104">
        <f t="shared" ref="J180:J182" si="22">F180+H180</f>
        <v>0</v>
      </c>
      <c r="K180" s="158"/>
      <c r="L180" s="126"/>
      <c r="M180" s="143" t="s">
        <v>10</v>
      </c>
    </row>
    <row r="181" spans="1:13" s="8" customFormat="1" ht="41.45" customHeight="1" outlineLevel="1" x14ac:dyDescent="0.25">
      <c r="A181" s="24">
        <v>16</v>
      </c>
      <c r="B181" s="34" t="s">
        <v>187</v>
      </c>
      <c r="C181" s="63">
        <v>4</v>
      </c>
      <c r="D181" s="47">
        <v>1</v>
      </c>
      <c r="E181" s="7" t="s">
        <v>9</v>
      </c>
      <c r="F181" s="111"/>
      <c r="G181" s="7" t="s">
        <v>9</v>
      </c>
      <c r="H181" s="111"/>
      <c r="I181" s="7" t="s">
        <v>9</v>
      </c>
      <c r="J181" s="104">
        <f t="shared" si="22"/>
        <v>0</v>
      </c>
      <c r="K181" s="158"/>
      <c r="L181" s="126"/>
      <c r="M181" s="143" t="s">
        <v>10</v>
      </c>
    </row>
    <row r="182" spans="1:13" s="8" customFormat="1" ht="41.45" customHeight="1" outlineLevel="1" x14ac:dyDescent="0.25">
      <c r="A182" s="24">
        <v>17</v>
      </c>
      <c r="B182" s="34" t="s">
        <v>188</v>
      </c>
      <c r="C182" s="63">
        <v>4</v>
      </c>
      <c r="D182" s="47">
        <v>1</v>
      </c>
      <c r="E182" s="7" t="s">
        <v>9</v>
      </c>
      <c r="F182" s="111"/>
      <c r="G182" s="7" t="s">
        <v>9</v>
      </c>
      <c r="H182" s="111"/>
      <c r="I182" s="7" t="s">
        <v>9</v>
      </c>
      <c r="J182" s="104">
        <f t="shared" si="22"/>
        <v>0</v>
      </c>
      <c r="K182" s="158"/>
      <c r="L182" s="126"/>
      <c r="M182" s="143" t="s">
        <v>10</v>
      </c>
    </row>
    <row r="183" spans="1:13" s="8" customFormat="1" ht="8.4499999999999993" customHeight="1" x14ac:dyDescent="0.25">
      <c r="A183" s="13"/>
      <c r="B183" s="31"/>
      <c r="C183" s="64"/>
      <c r="D183" s="48"/>
      <c r="E183" s="14"/>
      <c r="F183" s="105"/>
      <c r="G183" s="14"/>
      <c r="H183" s="14"/>
      <c r="I183" s="14"/>
      <c r="J183" s="105"/>
      <c r="K183" s="158"/>
      <c r="L183" s="123"/>
      <c r="M183" s="141"/>
    </row>
    <row r="184" spans="1:13" s="12" customFormat="1" ht="23.45" customHeight="1" x14ac:dyDescent="0.25">
      <c r="A184" s="68" t="s">
        <v>205</v>
      </c>
      <c r="B184" s="69" t="s">
        <v>190</v>
      </c>
      <c r="C184" s="70">
        <v>4</v>
      </c>
      <c r="D184" s="70">
        <v>1</v>
      </c>
      <c r="E184" s="96" t="s">
        <v>9</v>
      </c>
      <c r="F184" s="96">
        <f>SUM(F185:F198)</f>
        <v>0</v>
      </c>
      <c r="G184" s="96" t="s">
        <v>9</v>
      </c>
      <c r="H184" s="96">
        <f>SUM(H185:H198)</f>
        <v>0</v>
      </c>
      <c r="I184" s="96" t="s">
        <v>9</v>
      </c>
      <c r="J184" s="96">
        <f>SUM(J185:J198)</f>
        <v>0</v>
      </c>
      <c r="K184" s="160"/>
      <c r="L184" s="128">
        <f>SUM(L185:L198)</f>
        <v>0</v>
      </c>
      <c r="M184" s="147" t="s">
        <v>10</v>
      </c>
    </row>
    <row r="185" spans="1:13" s="8" customFormat="1" ht="41.45" customHeight="1" outlineLevel="1" x14ac:dyDescent="0.25">
      <c r="A185" s="24">
        <v>18</v>
      </c>
      <c r="B185" s="34" t="s">
        <v>191</v>
      </c>
      <c r="C185" s="63">
        <v>4</v>
      </c>
      <c r="D185" s="47">
        <v>1</v>
      </c>
      <c r="E185" s="7" t="s">
        <v>9</v>
      </c>
      <c r="F185" s="111"/>
      <c r="G185" s="7" t="s">
        <v>9</v>
      </c>
      <c r="H185" s="111"/>
      <c r="I185" s="7" t="s">
        <v>9</v>
      </c>
      <c r="J185" s="104">
        <f>F185+H185</f>
        <v>0</v>
      </c>
      <c r="K185" s="158"/>
      <c r="L185" s="126"/>
      <c r="M185" s="143" t="s">
        <v>10</v>
      </c>
    </row>
    <row r="186" spans="1:13" s="8" customFormat="1" ht="41.45" customHeight="1" outlineLevel="1" x14ac:dyDescent="0.25">
      <c r="A186" s="24">
        <v>19</v>
      </c>
      <c r="B186" s="34" t="s">
        <v>192</v>
      </c>
      <c r="C186" s="63">
        <v>4</v>
      </c>
      <c r="D186" s="47">
        <v>1</v>
      </c>
      <c r="E186" s="7" t="s">
        <v>9</v>
      </c>
      <c r="F186" s="111"/>
      <c r="G186" s="7" t="s">
        <v>9</v>
      </c>
      <c r="H186" s="111"/>
      <c r="I186" s="7" t="s">
        <v>9</v>
      </c>
      <c r="J186" s="104">
        <f t="shared" ref="J186:J198" si="23">F186+H186</f>
        <v>0</v>
      </c>
      <c r="K186" s="158"/>
      <c r="L186" s="126"/>
      <c r="M186" s="143" t="s">
        <v>10</v>
      </c>
    </row>
    <row r="187" spans="1:13" s="8" customFormat="1" ht="41.45" customHeight="1" outlineLevel="1" x14ac:dyDescent="0.25">
      <c r="A187" s="24">
        <v>20</v>
      </c>
      <c r="B187" s="34" t="s">
        <v>193</v>
      </c>
      <c r="C187" s="63">
        <v>4</v>
      </c>
      <c r="D187" s="47">
        <v>1</v>
      </c>
      <c r="E187" s="7" t="s">
        <v>9</v>
      </c>
      <c r="F187" s="111"/>
      <c r="G187" s="7" t="s">
        <v>9</v>
      </c>
      <c r="H187" s="111"/>
      <c r="I187" s="7" t="s">
        <v>9</v>
      </c>
      <c r="J187" s="104">
        <f t="shared" si="23"/>
        <v>0</v>
      </c>
      <c r="K187" s="158"/>
      <c r="L187" s="126"/>
      <c r="M187" s="143" t="s">
        <v>10</v>
      </c>
    </row>
    <row r="188" spans="1:13" s="8" customFormat="1" ht="41.45" customHeight="1" outlineLevel="1" x14ac:dyDescent="0.25">
      <c r="A188" s="24">
        <v>21</v>
      </c>
      <c r="B188" s="34" t="s">
        <v>194</v>
      </c>
      <c r="C188" s="63">
        <v>4</v>
      </c>
      <c r="D188" s="47">
        <v>1</v>
      </c>
      <c r="E188" s="7" t="s">
        <v>9</v>
      </c>
      <c r="F188" s="111"/>
      <c r="G188" s="7" t="s">
        <v>9</v>
      </c>
      <c r="H188" s="111"/>
      <c r="I188" s="7" t="s">
        <v>9</v>
      </c>
      <c r="J188" s="104">
        <f t="shared" si="23"/>
        <v>0</v>
      </c>
      <c r="K188" s="158"/>
      <c r="L188" s="126"/>
      <c r="M188" s="143" t="s">
        <v>10</v>
      </c>
    </row>
    <row r="189" spans="1:13" s="8" customFormat="1" ht="41.45" customHeight="1" outlineLevel="1" x14ac:dyDescent="0.25">
      <c r="A189" s="24">
        <v>22</v>
      </c>
      <c r="B189" s="34" t="s">
        <v>195</v>
      </c>
      <c r="C189" s="63">
        <v>4</v>
      </c>
      <c r="D189" s="47">
        <v>1</v>
      </c>
      <c r="E189" s="7" t="s">
        <v>9</v>
      </c>
      <c r="F189" s="111"/>
      <c r="G189" s="7" t="s">
        <v>9</v>
      </c>
      <c r="H189" s="111"/>
      <c r="I189" s="7" t="s">
        <v>9</v>
      </c>
      <c r="J189" s="104">
        <f t="shared" si="23"/>
        <v>0</v>
      </c>
      <c r="K189" s="158"/>
      <c r="L189" s="126"/>
      <c r="M189" s="143" t="s">
        <v>10</v>
      </c>
    </row>
    <row r="190" spans="1:13" s="8" customFormat="1" ht="41.45" customHeight="1" outlineLevel="1" x14ac:dyDescent="0.25">
      <c r="A190" s="24">
        <v>23</v>
      </c>
      <c r="B190" s="34" t="s">
        <v>196</v>
      </c>
      <c r="C190" s="63">
        <v>4</v>
      </c>
      <c r="D190" s="47">
        <v>1</v>
      </c>
      <c r="E190" s="7" t="s">
        <v>9</v>
      </c>
      <c r="F190" s="111"/>
      <c r="G190" s="7" t="s">
        <v>9</v>
      </c>
      <c r="H190" s="111"/>
      <c r="I190" s="7" t="s">
        <v>9</v>
      </c>
      <c r="J190" s="104">
        <f t="shared" si="23"/>
        <v>0</v>
      </c>
      <c r="K190" s="158"/>
      <c r="L190" s="126"/>
      <c r="M190" s="143" t="s">
        <v>10</v>
      </c>
    </row>
    <row r="191" spans="1:13" s="8" customFormat="1" ht="41.45" customHeight="1" outlineLevel="1" x14ac:dyDescent="0.25">
      <c r="A191" s="24">
        <v>24</v>
      </c>
      <c r="B191" s="34" t="s">
        <v>197</v>
      </c>
      <c r="C191" s="63">
        <v>4</v>
      </c>
      <c r="D191" s="47">
        <v>1</v>
      </c>
      <c r="E191" s="7" t="s">
        <v>9</v>
      </c>
      <c r="F191" s="111"/>
      <c r="G191" s="7" t="s">
        <v>9</v>
      </c>
      <c r="H191" s="111"/>
      <c r="I191" s="7" t="s">
        <v>9</v>
      </c>
      <c r="J191" s="104">
        <f t="shared" si="23"/>
        <v>0</v>
      </c>
      <c r="K191" s="158"/>
      <c r="L191" s="126"/>
      <c r="M191" s="143" t="s">
        <v>10</v>
      </c>
    </row>
    <row r="192" spans="1:13" s="8" customFormat="1" ht="41.45" customHeight="1" outlineLevel="1" x14ac:dyDescent="0.25">
      <c r="A192" s="24">
        <v>25</v>
      </c>
      <c r="B192" s="34" t="s">
        <v>198</v>
      </c>
      <c r="C192" s="63">
        <v>4</v>
      </c>
      <c r="D192" s="47">
        <v>1</v>
      </c>
      <c r="E192" s="7" t="s">
        <v>9</v>
      </c>
      <c r="F192" s="111"/>
      <c r="G192" s="7" t="s">
        <v>9</v>
      </c>
      <c r="H192" s="111"/>
      <c r="I192" s="7" t="s">
        <v>9</v>
      </c>
      <c r="J192" s="104">
        <f t="shared" si="23"/>
        <v>0</v>
      </c>
      <c r="K192" s="158"/>
      <c r="L192" s="126"/>
      <c r="M192" s="143" t="s">
        <v>10</v>
      </c>
    </row>
    <row r="193" spans="1:13" s="8" customFormat="1" ht="41.45" customHeight="1" outlineLevel="1" x14ac:dyDescent="0.25">
      <c r="A193" s="24">
        <v>26</v>
      </c>
      <c r="B193" s="34" t="s">
        <v>199</v>
      </c>
      <c r="C193" s="63">
        <v>4</v>
      </c>
      <c r="D193" s="47">
        <v>1</v>
      </c>
      <c r="E193" s="7" t="s">
        <v>9</v>
      </c>
      <c r="F193" s="111"/>
      <c r="G193" s="7" t="s">
        <v>9</v>
      </c>
      <c r="H193" s="111"/>
      <c r="I193" s="7" t="s">
        <v>9</v>
      </c>
      <c r="J193" s="104">
        <f t="shared" si="23"/>
        <v>0</v>
      </c>
      <c r="K193" s="158"/>
      <c r="L193" s="126"/>
      <c r="M193" s="143" t="s">
        <v>10</v>
      </c>
    </row>
    <row r="194" spans="1:13" s="8" customFormat="1" ht="41.45" customHeight="1" outlineLevel="1" x14ac:dyDescent="0.25">
      <c r="A194" s="24">
        <v>27</v>
      </c>
      <c r="B194" s="34" t="s">
        <v>200</v>
      </c>
      <c r="C194" s="63">
        <v>4</v>
      </c>
      <c r="D194" s="47">
        <v>1</v>
      </c>
      <c r="E194" s="7" t="s">
        <v>9</v>
      </c>
      <c r="F194" s="111"/>
      <c r="G194" s="7" t="s">
        <v>9</v>
      </c>
      <c r="H194" s="111"/>
      <c r="I194" s="7" t="s">
        <v>9</v>
      </c>
      <c r="J194" s="104">
        <f t="shared" si="23"/>
        <v>0</v>
      </c>
      <c r="K194" s="158"/>
      <c r="L194" s="126"/>
      <c r="M194" s="143" t="s">
        <v>10</v>
      </c>
    </row>
    <row r="195" spans="1:13" s="8" customFormat="1" ht="41.45" customHeight="1" outlineLevel="1" x14ac:dyDescent="0.25">
      <c r="A195" s="24">
        <v>28</v>
      </c>
      <c r="B195" s="34" t="s">
        <v>201</v>
      </c>
      <c r="C195" s="63">
        <v>4</v>
      </c>
      <c r="D195" s="47">
        <v>1</v>
      </c>
      <c r="E195" s="7" t="s">
        <v>9</v>
      </c>
      <c r="F195" s="111"/>
      <c r="G195" s="7" t="s">
        <v>9</v>
      </c>
      <c r="H195" s="111"/>
      <c r="I195" s="7" t="s">
        <v>9</v>
      </c>
      <c r="J195" s="104">
        <f t="shared" si="23"/>
        <v>0</v>
      </c>
      <c r="K195" s="158"/>
      <c r="L195" s="126"/>
      <c r="M195" s="143" t="s">
        <v>10</v>
      </c>
    </row>
    <row r="196" spans="1:13" s="8" customFormat="1" ht="41.45" customHeight="1" outlineLevel="1" x14ac:dyDescent="0.25">
      <c r="A196" s="24">
        <v>29</v>
      </c>
      <c r="B196" s="34" t="s">
        <v>202</v>
      </c>
      <c r="C196" s="63">
        <v>4</v>
      </c>
      <c r="D196" s="47">
        <v>1</v>
      </c>
      <c r="E196" s="7" t="s">
        <v>9</v>
      </c>
      <c r="F196" s="111"/>
      <c r="G196" s="7" t="s">
        <v>9</v>
      </c>
      <c r="H196" s="111"/>
      <c r="I196" s="7" t="s">
        <v>9</v>
      </c>
      <c r="J196" s="104">
        <f t="shared" si="23"/>
        <v>0</v>
      </c>
      <c r="K196" s="158"/>
      <c r="L196" s="126"/>
      <c r="M196" s="143" t="s">
        <v>10</v>
      </c>
    </row>
    <row r="197" spans="1:13" s="8" customFormat="1" ht="41.45" customHeight="1" outlineLevel="1" x14ac:dyDescent="0.25">
      <c r="A197" s="24">
        <v>30</v>
      </c>
      <c r="B197" s="34" t="s">
        <v>203</v>
      </c>
      <c r="C197" s="63">
        <v>4</v>
      </c>
      <c r="D197" s="47">
        <v>1</v>
      </c>
      <c r="E197" s="7" t="s">
        <v>9</v>
      </c>
      <c r="F197" s="111"/>
      <c r="G197" s="7" t="s">
        <v>9</v>
      </c>
      <c r="H197" s="111"/>
      <c r="I197" s="7" t="s">
        <v>9</v>
      </c>
      <c r="J197" s="104">
        <f t="shared" si="23"/>
        <v>0</v>
      </c>
      <c r="K197" s="158"/>
      <c r="L197" s="126"/>
      <c r="M197" s="143" t="s">
        <v>10</v>
      </c>
    </row>
    <row r="198" spans="1:13" s="8" customFormat="1" ht="41.45" customHeight="1" outlineLevel="1" x14ac:dyDescent="0.25">
      <c r="A198" s="24">
        <v>31</v>
      </c>
      <c r="B198" s="34" t="s">
        <v>204</v>
      </c>
      <c r="C198" s="63">
        <v>4</v>
      </c>
      <c r="D198" s="47">
        <v>1</v>
      </c>
      <c r="E198" s="7" t="s">
        <v>9</v>
      </c>
      <c r="F198" s="111"/>
      <c r="G198" s="7" t="s">
        <v>9</v>
      </c>
      <c r="H198" s="111"/>
      <c r="I198" s="7" t="s">
        <v>9</v>
      </c>
      <c r="J198" s="104">
        <f t="shared" si="23"/>
        <v>0</v>
      </c>
      <c r="K198" s="158"/>
      <c r="L198" s="126"/>
      <c r="M198" s="143" t="s">
        <v>10</v>
      </c>
    </row>
    <row r="199" spans="1:13" s="8" customFormat="1" ht="8.4499999999999993" customHeight="1" x14ac:dyDescent="0.25">
      <c r="A199" s="13"/>
      <c r="B199" s="31"/>
      <c r="C199" s="64"/>
      <c r="D199" s="48"/>
      <c r="E199" s="14"/>
      <c r="F199" s="105"/>
      <c r="G199" s="14"/>
      <c r="H199" s="14"/>
      <c r="I199" s="14"/>
      <c r="J199" s="105"/>
      <c r="K199" s="158"/>
      <c r="L199" s="123"/>
      <c r="M199" s="141"/>
    </row>
    <row r="200" spans="1:13" s="12" customFormat="1" ht="23.45" customHeight="1" x14ac:dyDescent="0.25">
      <c r="A200" s="71" t="s">
        <v>211</v>
      </c>
      <c r="B200" s="72" t="s">
        <v>206</v>
      </c>
      <c r="C200" s="73">
        <v>5</v>
      </c>
      <c r="D200" s="73">
        <v>1</v>
      </c>
      <c r="E200" s="97" t="s">
        <v>9</v>
      </c>
      <c r="F200" s="97">
        <f>SUM(F201:F204)</f>
        <v>0</v>
      </c>
      <c r="G200" s="97" t="s">
        <v>9</v>
      </c>
      <c r="H200" s="97">
        <f t="shared" ref="H200:L200" si="24">SUM(H201:H204)</f>
        <v>0</v>
      </c>
      <c r="I200" s="97" t="s">
        <v>9</v>
      </c>
      <c r="J200" s="97">
        <f t="shared" si="24"/>
        <v>0</v>
      </c>
      <c r="K200" s="160"/>
      <c r="L200" s="129">
        <f t="shared" si="24"/>
        <v>0</v>
      </c>
      <c r="M200" s="148" t="s">
        <v>10</v>
      </c>
    </row>
    <row r="201" spans="1:13" s="8" customFormat="1" ht="41.45" customHeight="1" outlineLevel="1" x14ac:dyDescent="0.25">
      <c r="A201" s="24">
        <v>1</v>
      </c>
      <c r="B201" s="34" t="s">
        <v>207</v>
      </c>
      <c r="C201" s="63">
        <v>5</v>
      </c>
      <c r="D201" s="47">
        <v>1</v>
      </c>
      <c r="E201" s="7" t="s">
        <v>9</v>
      </c>
      <c r="F201" s="111"/>
      <c r="G201" s="7" t="s">
        <v>9</v>
      </c>
      <c r="H201" s="111"/>
      <c r="I201" s="7" t="s">
        <v>9</v>
      </c>
      <c r="J201" s="104">
        <f>F201+H201</f>
        <v>0</v>
      </c>
      <c r="K201" s="158"/>
      <c r="L201" s="126"/>
      <c r="M201" s="143" t="s">
        <v>10</v>
      </c>
    </row>
    <row r="202" spans="1:13" s="8" customFormat="1" ht="41.45" customHeight="1" outlineLevel="1" x14ac:dyDescent="0.25">
      <c r="A202" s="24">
        <v>2</v>
      </c>
      <c r="B202" s="34" t="s">
        <v>208</v>
      </c>
      <c r="C202" s="63">
        <v>5</v>
      </c>
      <c r="D202" s="47">
        <v>1</v>
      </c>
      <c r="E202" s="7" t="s">
        <v>9</v>
      </c>
      <c r="F202" s="111"/>
      <c r="G202" s="7" t="s">
        <v>9</v>
      </c>
      <c r="H202" s="111"/>
      <c r="I202" s="7" t="s">
        <v>9</v>
      </c>
      <c r="J202" s="104">
        <f t="shared" ref="J202:J204" si="25">F202+H202</f>
        <v>0</v>
      </c>
      <c r="K202" s="158"/>
      <c r="L202" s="126"/>
      <c r="M202" s="143" t="s">
        <v>10</v>
      </c>
    </row>
    <row r="203" spans="1:13" s="8" customFormat="1" ht="41.45" customHeight="1" outlineLevel="1" x14ac:dyDescent="0.25">
      <c r="A203" s="24">
        <v>3</v>
      </c>
      <c r="B203" s="34" t="s">
        <v>209</v>
      </c>
      <c r="C203" s="63">
        <v>5</v>
      </c>
      <c r="D203" s="47">
        <v>1</v>
      </c>
      <c r="E203" s="7" t="s">
        <v>9</v>
      </c>
      <c r="F203" s="111"/>
      <c r="G203" s="7" t="s">
        <v>9</v>
      </c>
      <c r="H203" s="111"/>
      <c r="I203" s="7" t="s">
        <v>9</v>
      </c>
      <c r="J203" s="104">
        <f t="shared" si="25"/>
        <v>0</v>
      </c>
      <c r="K203" s="158"/>
      <c r="L203" s="126"/>
      <c r="M203" s="143" t="s">
        <v>10</v>
      </c>
    </row>
    <row r="204" spans="1:13" s="8" customFormat="1" ht="41.45" customHeight="1" outlineLevel="1" x14ac:dyDescent="0.25">
      <c r="A204" s="24">
        <v>4</v>
      </c>
      <c r="B204" s="34" t="s">
        <v>210</v>
      </c>
      <c r="C204" s="63">
        <v>5</v>
      </c>
      <c r="D204" s="47">
        <v>1</v>
      </c>
      <c r="E204" s="7" t="s">
        <v>9</v>
      </c>
      <c r="F204" s="111"/>
      <c r="G204" s="7" t="s">
        <v>9</v>
      </c>
      <c r="H204" s="111"/>
      <c r="I204" s="7" t="s">
        <v>9</v>
      </c>
      <c r="J204" s="104">
        <f t="shared" si="25"/>
        <v>0</v>
      </c>
      <c r="K204" s="158"/>
      <c r="L204" s="126"/>
      <c r="M204" s="143" t="s">
        <v>10</v>
      </c>
    </row>
    <row r="205" spans="1:13" s="8" customFormat="1" ht="8.4499999999999993" customHeight="1" x14ac:dyDescent="0.25">
      <c r="A205" s="13"/>
      <c r="B205" s="31"/>
      <c r="C205" s="64"/>
      <c r="D205" s="48"/>
      <c r="E205" s="14"/>
      <c r="F205" s="105"/>
      <c r="G205" s="14"/>
      <c r="H205" s="14"/>
      <c r="I205" s="14"/>
      <c r="J205" s="105"/>
      <c r="K205" s="158"/>
      <c r="L205" s="123"/>
      <c r="M205" s="141"/>
    </row>
    <row r="206" spans="1:13" s="12" customFormat="1" ht="23.45" customHeight="1" x14ac:dyDescent="0.25">
      <c r="A206" s="71" t="s">
        <v>285</v>
      </c>
      <c r="B206" s="72" t="s">
        <v>212</v>
      </c>
      <c r="C206" s="73">
        <v>5</v>
      </c>
      <c r="D206" s="73">
        <v>1</v>
      </c>
      <c r="E206" s="97" t="s">
        <v>9</v>
      </c>
      <c r="F206" s="97">
        <f>SUM(F207)</f>
        <v>0</v>
      </c>
      <c r="G206" s="97" t="s">
        <v>9</v>
      </c>
      <c r="H206" s="97">
        <f t="shared" ref="H206:L206" si="26">SUM(H207)</f>
        <v>0</v>
      </c>
      <c r="I206" s="97" t="s">
        <v>9</v>
      </c>
      <c r="J206" s="97">
        <f t="shared" si="26"/>
        <v>0</v>
      </c>
      <c r="K206" s="160"/>
      <c r="L206" s="129">
        <f t="shared" si="26"/>
        <v>0</v>
      </c>
      <c r="M206" s="148" t="s">
        <v>10</v>
      </c>
    </row>
    <row r="207" spans="1:13" s="8" customFormat="1" ht="41.45" customHeight="1" outlineLevel="1" x14ac:dyDescent="0.25">
      <c r="A207" s="24">
        <v>5</v>
      </c>
      <c r="B207" s="34" t="s">
        <v>213</v>
      </c>
      <c r="C207" s="63">
        <v>5</v>
      </c>
      <c r="D207" s="47">
        <v>1</v>
      </c>
      <c r="E207" s="7" t="s">
        <v>9</v>
      </c>
      <c r="F207" s="111"/>
      <c r="G207" s="7" t="s">
        <v>9</v>
      </c>
      <c r="H207" s="111"/>
      <c r="I207" s="7" t="s">
        <v>9</v>
      </c>
      <c r="J207" s="104">
        <f>F207+H207</f>
        <v>0</v>
      </c>
      <c r="K207" s="158"/>
      <c r="L207" s="126"/>
      <c r="M207" s="143" t="s">
        <v>10</v>
      </c>
    </row>
    <row r="208" spans="1:13" s="8" customFormat="1" ht="8.4499999999999993" customHeight="1" x14ac:dyDescent="0.25">
      <c r="A208" s="13"/>
      <c r="B208" s="31"/>
      <c r="C208" s="64"/>
      <c r="D208" s="48"/>
      <c r="E208" s="14"/>
      <c r="F208" s="105"/>
      <c r="G208" s="14"/>
      <c r="H208" s="14"/>
      <c r="I208" s="14"/>
      <c r="J208" s="105"/>
      <c r="K208" s="158"/>
      <c r="L208" s="123"/>
      <c r="M208" s="141"/>
    </row>
    <row r="209" spans="1:13" s="12" customFormat="1" ht="23.45" customHeight="1" x14ac:dyDescent="0.25">
      <c r="A209" s="71" t="s">
        <v>286</v>
      </c>
      <c r="B209" s="72" t="s">
        <v>215</v>
      </c>
      <c r="C209" s="73">
        <v>5</v>
      </c>
      <c r="D209" s="73">
        <v>1</v>
      </c>
      <c r="E209" s="97" t="s">
        <v>9</v>
      </c>
      <c r="F209" s="97">
        <f>SUM(F210:F222)</f>
        <v>0</v>
      </c>
      <c r="G209" s="97" t="s">
        <v>9</v>
      </c>
      <c r="H209" s="97">
        <f>SUM(H210:H222)</f>
        <v>0</v>
      </c>
      <c r="I209" s="97" t="s">
        <v>9</v>
      </c>
      <c r="J209" s="97">
        <f>SUM(J210:J222)</f>
        <v>0</v>
      </c>
      <c r="K209" s="160"/>
      <c r="L209" s="129">
        <f>SUM(L210:L222)</f>
        <v>0</v>
      </c>
      <c r="M209" s="148" t="s">
        <v>10</v>
      </c>
    </row>
    <row r="210" spans="1:13" s="8" customFormat="1" ht="41.45" customHeight="1" outlineLevel="1" x14ac:dyDescent="0.25">
      <c r="A210" s="24">
        <v>6</v>
      </c>
      <c r="B210" s="34" t="s">
        <v>216</v>
      </c>
      <c r="C210" s="63">
        <v>5</v>
      </c>
      <c r="D210" s="47">
        <v>1</v>
      </c>
      <c r="E210" s="7" t="s">
        <v>9</v>
      </c>
      <c r="F210" s="111"/>
      <c r="G210" s="7" t="s">
        <v>9</v>
      </c>
      <c r="H210" s="111"/>
      <c r="I210" s="7" t="s">
        <v>9</v>
      </c>
      <c r="J210" s="104">
        <f>F210+H210</f>
        <v>0</v>
      </c>
      <c r="K210" s="158"/>
      <c r="L210" s="126"/>
      <c r="M210" s="143" t="s">
        <v>10</v>
      </c>
    </row>
    <row r="211" spans="1:13" s="8" customFormat="1" ht="41.45" customHeight="1" outlineLevel="1" x14ac:dyDescent="0.25">
      <c r="A211" s="24">
        <v>7</v>
      </c>
      <c r="B211" s="34" t="s">
        <v>217</v>
      </c>
      <c r="C211" s="63">
        <v>5</v>
      </c>
      <c r="D211" s="47">
        <v>1</v>
      </c>
      <c r="E211" s="7" t="s">
        <v>9</v>
      </c>
      <c r="F211" s="111"/>
      <c r="G211" s="7" t="s">
        <v>9</v>
      </c>
      <c r="H211" s="111"/>
      <c r="I211" s="7" t="s">
        <v>9</v>
      </c>
      <c r="J211" s="104">
        <f t="shared" ref="J211:J222" si="27">F211+H211</f>
        <v>0</v>
      </c>
      <c r="K211" s="158"/>
      <c r="L211" s="126"/>
      <c r="M211" s="143" t="s">
        <v>10</v>
      </c>
    </row>
    <row r="212" spans="1:13" s="8" customFormat="1" ht="41.45" customHeight="1" outlineLevel="1" x14ac:dyDescent="0.25">
      <c r="A212" s="24">
        <v>8</v>
      </c>
      <c r="B212" s="34" t="s">
        <v>218</v>
      </c>
      <c r="C212" s="63">
        <v>5</v>
      </c>
      <c r="D212" s="47">
        <v>1</v>
      </c>
      <c r="E212" s="7" t="s">
        <v>9</v>
      </c>
      <c r="F212" s="111"/>
      <c r="G212" s="7" t="s">
        <v>9</v>
      </c>
      <c r="H212" s="111"/>
      <c r="I212" s="7" t="s">
        <v>9</v>
      </c>
      <c r="J212" s="104">
        <f t="shared" si="27"/>
        <v>0</v>
      </c>
      <c r="K212" s="158"/>
      <c r="L212" s="126"/>
      <c r="M212" s="143" t="s">
        <v>10</v>
      </c>
    </row>
    <row r="213" spans="1:13" s="8" customFormat="1" ht="41.45" customHeight="1" outlineLevel="1" x14ac:dyDescent="0.25">
      <c r="A213" s="24">
        <v>9</v>
      </c>
      <c r="B213" s="34" t="s">
        <v>219</v>
      </c>
      <c r="C213" s="63">
        <v>5</v>
      </c>
      <c r="D213" s="47">
        <v>1</v>
      </c>
      <c r="E213" s="7" t="s">
        <v>9</v>
      </c>
      <c r="F213" s="111"/>
      <c r="G213" s="7" t="s">
        <v>9</v>
      </c>
      <c r="H213" s="111"/>
      <c r="I213" s="7" t="s">
        <v>9</v>
      </c>
      <c r="J213" s="104">
        <f t="shared" si="27"/>
        <v>0</v>
      </c>
      <c r="K213" s="158"/>
      <c r="L213" s="126"/>
      <c r="M213" s="143" t="s">
        <v>10</v>
      </c>
    </row>
    <row r="214" spans="1:13" s="8" customFormat="1" ht="41.45" customHeight="1" outlineLevel="1" x14ac:dyDescent="0.25">
      <c r="A214" s="24">
        <v>10</v>
      </c>
      <c r="B214" s="34" t="s">
        <v>220</v>
      </c>
      <c r="C214" s="63">
        <v>5</v>
      </c>
      <c r="D214" s="47">
        <v>1</v>
      </c>
      <c r="E214" s="7" t="s">
        <v>9</v>
      </c>
      <c r="F214" s="111"/>
      <c r="G214" s="7" t="s">
        <v>9</v>
      </c>
      <c r="H214" s="111"/>
      <c r="I214" s="7" t="s">
        <v>9</v>
      </c>
      <c r="J214" s="104">
        <f t="shared" si="27"/>
        <v>0</v>
      </c>
      <c r="K214" s="158"/>
      <c r="L214" s="126"/>
      <c r="M214" s="143" t="s">
        <v>10</v>
      </c>
    </row>
    <row r="215" spans="1:13" s="8" customFormat="1" ht="41.45" customHeight="1" outlineLevel="1" x14ac:dyDescent="0.25">
      <c r="A215" s="24">
        <v>11</v>
      </c>
      <c r="B215" s="34" t="s">
        <v>221</v>
      </c>
      <c r="C215" s="63">
        <v>5</v>
      </c>
      <c r="D215" s="47">
        <v>1</v>
      </c>
      <c r="E215" s="7" t="s">
        <v>9</v>
      </c>
      <c r="F215" s="111"/>
      <c r="G215" s="7" t="s">
        <v>9</v>
      </c>
      <c r="H215" s="111"/>
      <c r="I215" s="7" t="s">
        <v>9</v>
      </c>
      <c r="J215" s="104">
        <f t="shared" si="27"/>
        <v>0</v>
      </c>
      <c r="K215" s="158"/>
      <c r="L215" s="126"/>
      <c r="M215" s="143" t="s">
        <v>10</v>
      </c>
    </row>
    <row r="216" spans="1:13" s="8" customFormat="1" ht="41.45" customHeight="1" outlineLevel="1" x14ac:dyDescent="0.25">
      <c r="A216" s="24">
        <v>12</v>
      </c>
      <c r="B216" s="34" t="s">
        <v>222</v>
      </c>
      <c r="C216" s="63">
        <v>5</v>
      </c>
      <c r="D216" s="47">
        <v>1</v>
      </c>
      <c r="E216" s="7" t="s">
        <v>9</v>
      </c>
      <c r="F216" s="111"/>
      <c r="G216" s="7" t="s">
        <v>9</v>
      </c>
      <c r="H216" s="111"/>
      <c r="I216" s="7" t="s">
        <v>9</v>
      </c>
      <c r="J216" s="104">
        <f t="shared" si="27"/>
        <v>0</v>
      </c>
      <c r="K216" s="158"/>
      <c r="L216" s="126"/>
      <c r="M216" s="143" t="s">
        <v>10</v>
      </c>
    </row>
    <row r="217" spans="1:13" s="8" customFormat="1" ht="41.45" customHeight="1" outlineLevel="1" x14ac:dyDescent="0.25">
      <c r="A217" s="24">
        <v>13</v>
      </c>
      <c r="B217" s="34" t="s">
        <v>223</v>
      </c>
      <c r="C217" s="63">
        <v>5</v>
      </c>
      <c r="D217" s="47">
        <v>1</v>
      </c>
      <c r="E217" s="7" t="s">
        <v>9</v>
      </c>
      <c r="F217" s="111"/>
      <c r="G217" s="7" t="s">
        <v>9</v>
      </c>
      <c r="H217" s="111"/>
      <c r="I217" s="7" t="s">
        <v>9</v>
      </c>
      <c r="J217" s="104">
        <f t="shared" si="27"/>
        <v>0</v>
      </c>
      <c r="K217" s="158"/>
      <c r="L217" s="126"/>
      <c r="M217" s="143" t="s">
        <v>10</v>
      </c>
    </row>
    <row r="218" spans="1:13" s="8" customFormat="1" ht="41.45" customHeight="1" outlineLevel="1" x14ac:dyDescent="0.25">
      <c r="A218" s="24">
        <v>14</v>
      </c>
      <c r="B218" s="34" t="s">
        <v>224</v>
      </c>
      <c r="C218" s="63">
        <v>5</v>
      </c>
      <c r="D218" s="47">
        <v>1</v>
      </c>
      <c r="E218" s="7" t="s">
        <v>9</v>
      </c>
      <c r="F218" s="111"/>
      <c r="G218" s="7" t="s">
        <v>9</v>
      </c>
      <c r="H218" s="111"/>
      <c r="I218" s="7" t="s">
        <v>9</v>
      </c>
      <c r="J218" s="104">
        <f t="shared" si="27"/>
        <v>0</v>
      </c>
      <c r="K218" s="158"/>
      <c r="L218" s="126"/>
      <c r="M218" s="143" t="s">
        <v>10</v>
      </c>
    </row>
    <row r="219" spans="1:13" s="8" customFormat="1" ht="41.45" customHeight="1" outlineLevel="1" x14ac:dyDescent="0.25">
      <c r="A219" s="24">
        <v>15</v>
      </c>
      <c r="B219" s="34" t="s">
        <v>225</v>
      </c>
      <c r="C219" s="63">
        <v>5</v>
      </c>
      <c r="D219" s="47">
        <v>1</v>
      </c>
      <c r="E219" s="7" t="s">
        <v>9</v>
      </c>
      <c r="F219" s="111"/>
      <c r="G219" s="7" t="s">
        <v>9</v>
      </c>
      <c r="H219" s="111"/>
      <c r="I219" s="7" t="s">
        <v>9</v>
      </c>
      <c r="J219" s="104">
        <f t="shared" si="27"/>
        <v>0</v>
      </c>
      <c r="K219" s="158"/>
      <c r="L219" s="126"/>
      <c r="M219" s="143" t="s">
        <v>10</v>
      </c>
    </row>
    <row r="220" spans="1:13" s="8" customFormat="1" ht="41.45" customHeight="1" outlineLevel="1" x14ac:dyDescent="0.25">
      <c r="A220" s="24">
        <v>16</v>
      </c>
      <c r="B220" s="34" t="s">
        <v>226</v>
      </c>
      <c r="C220" s="63">
        <v>5</v>
      </c>
      <c r="D220" s="47">
        <v>1</v>
      </c>
      <c r="E220" s="7" t="s">
        <v>9</v>
      </c>
      <c r="F220" s="111"/>
      <c r="G220" s="7" t="s">
        <v>9</v>
      </c>
      <c r="H220" s="111"/>
      <c r="I220" s="7" t="s">
        <v>9</v>
      </c>
      <c r="J220" s="104">
        <f t="shared" si="27"/>
        <v>0</v>
      </c>
      <c r="K220" s="158"/>
      <c r="L220" s="126"/>
      <c r="M220" s="143" t="s">
        <v>10</v>
      </c>
    </row>
    <row r="221" spans="1:13" s="8" customFormat="1" ht="41.45" customHeight="1" outlineLevel="1" x14ac:dyDescent="0.25">
      <c r="A221" s="24">
        <v>17</v>
      </c>
      <c r="B221" s="34" t="s">
        <v>227</v>
      </c>
      <c r="C221" s="63">
        <v>5</v>
      </c>
      <c r="D221" s="47">
        <v>1</v>
      </c>
      <c r="E221" s="7" t="s">
        <v>9</v>
      </c>
      <c r="F221" s="111"/>
      <c r="G221" s="7" t="s">
        <v>9</v>
      </c>
      <c r="H221" s="111"/>
      <c r="I221" s="7" t="s">
        <v>9</v>
      </c>
      <c r="J221" s="104">
        <f t="shared" si="27"/>
        <v>0</v>
      </c>
      <c r="K221" s="158"/>
      <c r="L221" s="126"/>
      <c r="M221" s="143" t="s">
        <v>10</v>
      </c>
    </row>
    <row r="222" spans="1:13" s="8" customFormat="1" ht="41.45" customHeight="1" outlineLevel="1" x14ac:dyDescent="0.25">
      <c r="A222" s="24">
        <v>18</v>
      </c>
      <c r="B222" s="34" t="s">
        <v>228</v>
      </c>
      <c r="C222" s="63">
        <v>5</v>
      </c>
      <c r="D222" s="47">
        <v>1</v>
      </c>
      <c r="E222" s="7" t="s">
        <v>9</v>
      </c>
      <c r="F222" s="111"/>
      <c r="G222" s="7" t="s">
        <v>9</v>
      </c>
      <c r="H222" s="111"/>
      <c r="I222" s="7" t="s">
        <v>9</v>
      </c>
      <c r="J222" s="104">
        <f t="shared" si="27"/>
        <v>0</v>
      </c>
      <c r="K222" s="158"/>
      <c r="L222" s="126"/>
      <c r="M222" s="143" t="s">
        <v>10</v>
      </c>
    </row>
    <row r="223" spans="1:13" s="8" customFormat="1" ht="8.4499999999999993" customHeight="1" x14ac:dyDescent="0.25">
      <c r="A223" s="13"/>
      <c r="B223" s="31"/>
      <c r="C223" s="64"/>
      <c r="D223" s="48"/>
      <c r="E223" s="14"/>
      <c r="F223" s="105"/>
      <c r="G223" s="14"/>
      <c r="H223" s="14"/>
      <c r="I223" s="14"/>
      <c r="J223" s="105"/>
      <c r="K223" s="158"/>
      <c r="L223" s="123"/>
      <c r="M223" s="141"/>
    </row>
    <row r="224" spans="1:13" s="12" customFormat="1" ht="23.45" customHeight="1" x14ac:dyDescent="0.25">
      <c r="A224" s="74" t="s">
        <v>287</v>
      </c>
      <c r="B224" s="75" t="s">
        <v>230</v>
      </c>
      <c r="C224" s="76">
        <v>6</v>
      </c>
      <c r="D224" s="76">
        <v>1</v>
      </c>
      <c r="E224" s="98" t="s">
        <v>9</v>
      </c>
      <c r="F224" s="98">
        <f>SUM(F225:F234)</f>
        <v>0</v>
      </c>
      <c r="G224" s="98" t="s">
        <v>9</v>
      </c>
      <c r="H224" s="98">
        <f t="shared" ref="H224:L224" si="28">SUM(H225:H234)</f>
        <v>0</v>
      </c>
      <c r="I224" s="98" t="s">
        <v>9</v>
      </c>
      <c r="J224" s="98">
        <f t="shared" si="28"/>
        <v>0</v>
      </c>
      <c r="K224" s="160"/>
      <c r="L224" s="130">
        <f t="shared" si="28"/>
        <v>0</v>
      </c>
      <c r="M224" s="149" t="s">
        <v>10</v>
      </c>
    </row>
    <row r="225" spans="1:13" s="8" customFormat="1" ht="41.45" customHeight="1" outlineLevel="1" x14ac:dyDescent="0.25">
      <c r="A225" s="24">
        <v>1</v>
      </c>
      <c r="B225" s="34" t="s">
        <v>231</v>
      </c>
      <c r="C225" s="63">
        <v>6</v>
      </c>
      <c r="D225" s="47">
        <v>1</v>
      </c>
      <c r="E225" s="7" t="s">
        <v>9</v>
      </c>
      <c r="F225" s="111"/>
      <c r="G225" s="7" t="s">
        <v>9</v>
      </c>
      <c r="H225" s="111"/>
      <c r="I225" s="7" t="s">
        <v>9</v>
      </c>
      <c r="J225" s="104">
        <f>F225+H225</f>
        <v>0</v>
      </c>
      <c r="K225" s="158"/>
      <c r="L225" s="126"/>
      <c r="M225" s="143" t="s">
        <v>10</v>
      </c>
    </row>
    <row r="226" spans="1:13" s="8" customFormat="1" ht="41.45" customHeight="1" outlineLevel="1" x14ac:dyDescent="0.25">
      <c r="A226" s="24">
        <v>2</v>
      </c>
      <c r="B226" s="34" t="s">
        <v>232</v>
      </c>
      <c r="C226" s="63">
        <v>6</v>
      </c>
      <c r="D226" s="47">
        <v>1</v>
      </c>
      <c r="E226" s="7" t="s">
        <v>9</v>
      </c>
      <c r="F226" s="111"/>
      <c r="G226" s="7" t="s">
        <v>9</v>
      </c>
      <c r="H226" s="111"/>
      <c r="I226" s="7" t="s">
        <v>9</v>
      </c>
      <c r="J226" s="104">
        <f t="shared" ref="J226:J234" si="29">F226+H226</f>
        <v>0</v>
      </c>
      <c r="K226" s="158"/>
      <c r="L226" s="126"/>
      <c r="M226" s="143" t="s">
        <v>10</v>
      </c>
    </row>
    <row r="227" spans="1:13" s="8" customFormat="1" ht="41.45" customHeight="1" outlineLevel="1" x14ac:dyDescent="0.25">
      <c r="A227" s="24">
        <v>3</v>
      </c>
      <c r="B227" s="34" t="s">
        <v>233</v>
      </c>
      <c r="C227" s="63">
        <v>6</v>
      </c>
      <c r="D227" s="47">
        <v>1</v>
      </c>
      <c r="E227" s="7" t="s">
        <v>9</v>
      </c>
      <c r="F227" s="111"/>
      <c r="G227" s="7" t="s">
        <v>9</v>
      </c>
      <c r="H227" s="111"/>
      <c r="I227" s="7" t="s">
        <v>9</v>
      </c>
      <c r="J227" s="104">
        <f t="shared" si="29"/>
        <v>0</v>
      </c>
      <c r="K227" s="158"/>
      <c r="L227" s="126"/>
      <c r="M227" s="143" t="s">
        <v>10</v>
      </c>
    </row>
    <row r="228" spans="1:13" s="8" customFormat="1" ht="41.45" customHeight="1" outlineLevel="1" x14ac:dyDescent="0.25">
      <c r="A228" s="24">
        <v>4</v>
      </c>
      <c r="B228" s="34" t="s">
        <v>234</v>
      </c>
      <c r="C228" s="63">
        <v>6</v>
      </c>
      <c r="D228" s="47">
        <v>1</v>
      </c>
      <c r="E228" s="7" t="s">
        <v>9</v>
      </c>
      <c r="F228" s="111"/>
      <c r="G228" s="7" t="s">
        <v>9</v>
      </c>
      <c r="H228" s="111"/>
      <c r="I228" s="7" t="s">
        <v>9</v>
      </c>
      <c r="J228" s="104">
        <f t="shared" si="29"/>
        <v>0</v>
      </c>
      <c r="K228" s="158"/>
      <c r="L228" s="126"/>
      <c r="M228" s="143" t="s">
        <v>10</v>
      </c>
    </row>
    <row r="229" spans="1:13" s="8" customFormat="1" ht="41.45" customHeight="1" outlineLevel="1" x14ac:dyDescent="0.25">
      <c r="A229" s="24">
        <v>5</v>
      </c>
      <c r="B229" s="34" t="s">
        <v>235</v>
      </c>
      <c r="C229" s="63">
        <v>6</v>
      </c>
      <c r="D229" s="47">
        <v>1</v>
      </c>
      <c r="E229" s="7" t="s">
        <v>9</v>
      </c>
      <c r="F229" s="111"/>
      <c r="G229" s="7" t="s">
        <v>9</v>
      </c>
      <c r="H229" s="111"/>
      <c r="I229" s="7" t="s">
        <v>9</v>
      </c>
      <c r="J229" s="104">
        <f t="shared" si="29"/>
        <v>0</v>
      </c>
      <c r="K229" s="158"/>
      <c r="L229" s="126"/>
      <c r="M229" s="143" t="s">
        <v>10</v>
      </c>
    </row>
    <row r="230" spans="1:13" s="8" customFormat="1" ht="41.45" customHeight="1" outlineLevel="1" x14ac:dyDescent="0.25">
      <c r="A230" s="24">
        <v>6</v>
      </c>
      <c r="B230" s="34" t="s">
        <v>236</v>
      </c>
      <c r="C230" s="63">
        <v>6</v>
      </c>
      <c r="D230" s="47">
        <v>1</v>
      </c>
      <c r="E230" s="7" t="s">
        <v>9</v>
      </c>
      <c r="F230" s="111"/>
      <c r="G230" s="7" t="s">
        <v>9</v>
      </c>
      <c r="H230" s="111"/>
      <c r="I230" s="7" t="s">
        <v>9</v>
      </c>
      <c r="J230" s="104">
        <f t="shared" si="29"/>
        <v>0</v>
      </c>
      <c r="K230" s="158"/>
      <c r="L230" s="126"/>
      <c r="M230" s="143" t="s">
        <v>10</v>
      </c>
    </row>
    <row r="231" spans="1:13" s="8" customFormat="1" ht="41.45" customHeight="1" outlineLevel="1" x14ac:dyDescent="0.25">
      <c r="A231" s="24">
        <v>7</v>
      </c>
      <c r="B231" s="34" t="s">
        <v>237</v>
      </c>
      <c r="C231" s="63">
        <v>6</v>
      </c>
      <c r="D231" s="47">
        <v>1</v>
      </c>
      <c r="E231" s="7" t="s">
        <v>9</v>
      </c>
      <c r="F231" s="111"/>
      <c r="G231" s="7" t="s">
        <v>9</v>
      </c>
      <c r="H231" s="111"/>
      <c r="I231" s="7" t="s">
        <v>9</v>
      </c>
      <c r="J231" s="104">
        <f t="shared" si="29"/>
        <v>0</v>
      </c>
      <c r="K231" s="158"/>
      <c r="L231" s="126"/>
      <c r="M231" s="143" t="s">
        <v>10</v>
      </c>
    </row>
    <row r="232" spans="1:13" s="8" customFormat="1" ht="41.45" customHeight="1" outlineLevel="1" x14ac:dyDescent="0.25">
      <c r="A232" s="24">
        <v>8</v>
      </c>
      <c r="B232" s="34" t="s">
        <v>238</v>
      </c>
      <c r="C232" s="63">
        <v>6</v>
      </c>
      <c r="D232" s="47">
        <v>1</v>
      </c>
      <c r="E232" s="7" t="s">
        <v>9</v>
      </c>
      <c r="F232" s="111"/>
      <c r="G232" s="7" t="s">
        <v>9</v>
      </c>
      <c r="H232" s="111"/>
      <c r="I232" s="7" t="s">
        <v>9</v>
      </c>
      <c r="J232" s="104">
        <f t="shared" si="29"/>
        <v>0</v>
      </c>
      <c r="K232" s="158"/>
      <c r="L232" s="126"/>
      <c r="M232" s="143" t="s">
        <v>10</v>
      </c>
    </row>
    <row r="233" spans="1:13" s="8" customFormat="1" ht="41.45" customHeight="1" outlineLevel="1" x14ac:dyDescent="0.25">
      <c r="A233" s="24">
        <v>9</v>
      </c>
      <c r="B233" s="34" t="s">
        <v>239</v>
      </c>
      <c r="C233" s="63">
        <v>6</v>
      </c>
      <c r="D233" s="47">
        <v>1</v>
      </c>
      <c r="E233" s="7" t="s">
        <v>9</v>
      </c>
      <c r="F233" s="111"/>
      <c r="G233" s="7" t="s">
        <v>9</v>
      </c>
      <c r="H233" s="111"/>
      <c r="I233" s="7" t="s">
        <v>9</v>
      </c>
      <c r="J233" s="104">
        <f t="shared" si="29"/>
        <v>0</v>
      </c>
      <c r="K233" s="158"/>
      <c r="L233" s="126"/>
      <c r="M233" s="143" t="s">
        <v>10</v>
      </c>
    </row>
    <row r="234" spans="1:13" s="8" customFormat="1" ht="41.45" customHeight="1" outlineLevel="1" x14ac:dyDescent="0.25">
      <c r="A234" s="24">
        <v>10</v>
      </c>
      <c r="B234" s="34" t="s">
        <v>240</v>
      </c>
      <c r="C234" s="63">
        <v>6</v>
      </c>
      <c r="D234" s="47">
        <v>1</v>
      </c>
      <c r="E234" s="7" t="s">
        <v>9</v>
      </c>
      <c r="F234" s="111"/>
      <c r="G234" s="7" t="s">
        <v>9</v>
      </c>
      <c r="H234" s="111"/>
      <c r="I234" s="7" t="s">
        <v>9</v>
      </c>
      <c r="J234" s="104">
        <f t="shared" si="29"/>
        <v>0</v>
      </c>
      <c r="K234" s="158"/>
      <c r="L234" s="126"/>
      <c r="M234" s="143" t="s">
        <v>10</v>
      </c>
    </row>
    <row r="235" spans="1:13" s="8" customFormat="1" ht="8.4499999999999993" customHeight="1" x14ac:dyDescent="0.25">
      <c r="A235" s="13"/>
      <c r="B235" s="31"/>
      <c r="C235" s="64"/>
      <c r="D235" s="48"/>
      <c r="E235" s="14"/>
      <c r="F235" s="105"/>
      <c r="G235" s="14"/>
      <c r="H235" s="14"/>
      <c r="I235" s="14"/>
      <c r="J235" s="105"/>
      <c r="K235" s="158"/>
      <c r="L235" s="123"/>
      <c r="M235" s="141"/>
    </row>
    <row r="236" spans="1:13" s="12" customFormat="1" ht="23.45" customHeight="1" x14ac:dyDescent="0.25">
      <c r="A236" s="74" t="s">
        <v>214</v>
      </c>
      <c r="B236" s="75" t="s">
        <v>242</v>
      </c>
      <c r="C236" s="76">
        <v>6</v>
      </c>
      <c r="D236" s="76">
        <v>1</v>
      </c>
      <c r="E236" s="98" t="s">
        <v>9</v>
      </c>
      <c r="F236" s="98">
        <f>SUM(F237:F239)</f>
        <v>0</v>
      </c>
      <c r="G236" s="98" t="s">
        <v>9</v>
      </c>
      <c r="H236" s="98">
        <f t="shared" ref="H236:L236" si="30">SUM(H237:H239)</f>
        <v>0</v>
      </c>
      <c r="I236" s="98" t="s">
        <v>9</v>
      </c>
      <c r="J236" s="98">
        <f t="shared" si="30"/>
        <v>0</v>
      </c>
      <c r="K236" s="160"/>
      <c r="L236" s="130">
        <f t="shared" si="30"/>
        <v>0</v>
      </c>
      <c r="M236" s="149" t="s">
        <v>10</v>
      </c>
    </row>
    <row r="237" spans="1:13" s="8" customFormat="1" ht="41.45" customHeight="1" outlineLevel="1" x14ac:dyDescent="0.25">
      <c r="A237" s="24">
        <v>11</v>
      </c>
      <c r="B237" s="34" t="s">
        <v>243</v>
      </c>
      <c r="C237" s="63">
        <v>6</v>
      </c>
      <c r="D237" s="47">
        <v>1</v>
      </c>
      <c r="E237" s="7" t="s">
        <v>9</v>
      </c>
      <c r="F237" s="111"/>
      <c r="G237" s="7" t="s">
        <v>9</v>
      </c>
      <c r="H237" s="111"/>
      <c r="I237" s="7" t="s">
        <v>9</v>
      </c>
      <c r="J237" s="104">
        <f>F237+H237</f>
        <v>0</v>
      </c>
      <c r="K237" s="158"/>
      <c r="L237" s="126"/>
      <c r="M237" s="143" t="s">
        <v>10</v>
      </c>
    </row>
    <row r="238" spans="1:13" s="8" customFormat="1" ht="41.45" customHeight="1" outlineLevel="1" x14ac:dyDescent="0.25">
      <c r="A238" s="24">
        <v>12</v>
      </c>
      <c r="B238" s="34" t="s">
        <v>244</v>
      </c>
      <c r="C238" s="63">
        <v>6</v>
      </c>
      <c r="D238" s="47">
        <v>1</v>
      </c>
      <c r="E238" s="7" t="s">
        <v>9</v>
      </c>
      <c r="F238" s="111"/>
      <c r="G238" s="7" t="s">
        <v>9</v>
      </c>
      <c r="H238" s="111"/>
      <c r="I238" s="7" t="s">
        <v>9</v>
      </c>
      <c r="J238" s="104">
        <f t="shared" ref="J238:J239" si="31">F238+H238</f>
        <v>0</v>
      </c>
      <c r="K238" s="158"/>
      <c r="L238" s="126"/>
      <c r="M238" s="143" t="s">
        <v>10</v>
      </c>
    </row>
    <row r="239" spans="1:13" s="8" customFormat="1" ht="41.45" customHeight="1" outlineLevel="1" x14ac:dyDescent="0.25">
      <c r="A239" s="24">
        <v>13</v>
      </c>
      <c r="B239" s="34" t="s">
        <v>245</v>
      </c>
      <c r="C239" s="63">
        <v>6</v>
      </c>
      <c r="D239" s="47">
        <v>1</v>
      </c>
      <c r="E239" s="7" t="s">
        <v>9</v>
      </c>
      <c r="F239" s="111"/>
      <c r="G239" s="7" t="s">
        <v>9</v>
      </c>
      <c r="H239" s="111"/>
      <c r="I239" s="7" t="s">
        <v>9</v>
      </c>
      <c r="J239" s="104">
        <f t="shared" si="31"/>
        <v>0</v>
      </c>
      <c r="K239" s="158"/>
      <c r="L239" s="126"/>
      <c r="M239" s="143" t="s">
        <v>10</v>
      </c>
    </row>
    <row r="240" spans="1:13" s="8" customFormat="1" ht="8.4499999999999993" customHeight="1" x14ac:dyDescent="0.25">
      <c r="A240" s="13"/>
      <c r="B240" s="31"/>
      <c r="C240" s="64"/>
      <c r="D240" s="48"/>
      <c r="E240" s="14"/>
      <c r="F240" s="105"/>
      <c r="G240" s="14"/>
      <c r="H240" s="14"/>
      <c r="I240" s="14"/>
      <c r="J240" s="105"/>
      <c r="K240" s="158"/>
      <c r="L240" s="123"/>
      <c r="M240" s="141"/>
    </row>
    <row r="241" spans="1:13" s="12" customFormat="1" ht="23.45" customHeight="1" x14ac:dyDescent="0.25">
      <c r="A241" s="74" t="s">
        <v>229</v>
      </c>
      <c r="B241" s="75" t="s">
        <v>183</v>
      </c>
      <c r="C241" s="76">
        <v>6</v>
      </c>
      <c r="D241" s="76">
        <v>1</v>
      </c>
      <c r="E241" s="98" t="s">
        <v>9</v>
      </c>
      <c r="F241" s="98">
        <f>SUM(F242:F247)</f>
        <v>0</v>
      </c>
      <c r="G241" s="98" t="s">
        <v>9</v>
      </c>
      <c r="H241" s="98">
        <f t="shared" ref="H241:L241" si="32">SUM(H242:H247)</f>
        <v>0</v>
      </c>
      <c r="I241" s="98" t="s">
        <v>9</v>
      </c>
      <c r="J241" s="98">
        <f t="shared" si="32"/>
        <v>0</v>
      </c>
      <c r="K241" s="160"/>
      <c r="L241" s="130">
        <f t="shared" si="32"/>
        <v>0</v>
      </c>
      <c r="M241" s="149" t="s">
        <v>10</v>
      </c>
    </row>
    <row r="242" spans="1:13" s="8" customFormat="1" ht="41.45" customHeight="1" outlineLevel="1" x14ac:dyDescent="0.25">
      <c r="A242" s="24">
        <v>14</v>
      </c>
      <c r="B242" s="34" t="s">
        <v>247</v>
      </c>
      <c r="C242" s="63">
        <v>6</v>
      </c>
      <c r="D242" s="47">
        <v>1</v>
      </c>
      <c r="E242" s="7" t="s">
        <v>9</v>
      </c>
      <c r="F242" s="111"/>
      <c r="G242" s="7" t="s">
        <v>9</v>
      </c>
      <c r="H242" s="111"/>
      <c r="I242" s="7" t="s">
        <v>9</v>
      </c>
      <c r="J242" s="104">
        <f>F242+H242</f>
        <v>0</v>
      </c>
      <c r="K242" s="158"/>
      <c r="L242" s="126"/>
      <c r="M242" s="143" t="s">
        <v>10</v>
      </c>
    </row>
    <row r="243" spans="1:13" s="8" customFormat="1" ht="41.45" customHeight="1" outlineLevel="1" x14ac:dyDescent="0.25">
      <c r="A243" s="24">
        <v>15</v>
      </c>
      <c r="B243" s="34" t="s">
        <v>248</v>
      </c>
      <c r="C243" s="63">
        <v>6</v>
      </c>
      <c r="D243" s="47">
        <v>1</v>
      </c>
      <c r="E243" s="7" t="s">
        <v>9</v>
      </c>
      <c r="F243" s="111"/>
      <c r="G243" s="7" t="s">
        <v>9</v>
      </c>
      <c r="H243" s="111"/>
      <c r="I243" s="7" t="s">
        <v>9</v>
      </c>
      <c r="J243" s="104">
        <f t="shared" ref="J243:J247" si="33">F243+H243</f>
        <v>0</v>
      </c>
      <c r="K243" s="158"/>
      <c r="L243" s="126"/>
      <c r="M243" s="143" t="s">
        <v>10</v>
      </c>
    </row>
    <row r="244" spans="1:13" s="8" customFormat="1" ht="41.45" customHeight="1" outlineLevel="1" x14ac:dyDescent="0.25">
      <c r="A244" s="24">
        <v>16</v>
      </c>
      <c r="B244" s="34" t="s">
        <v>249</v>
      </c>
      <c r="C244" s="63">
        <v>6</v>
      </c>
      <c r="D244" s="47">
        <v>1</v>
      </c>
      <c r="E244" s="7" t="s">
        <v>9</v>
      </c>
      <c r="F244" s="111"/>
      <c r="G244" s="7" t="s">
        <v>9</v>
      </c>
      <c r="H244" s="111"/>
      <c r="I244" s="7" t="s">
        <v>9</v>
      </c>
      <c r="J244" s="104">
        <f t="shared" si="33"/>
        <v>0</v>
      </c>
      <c r="K244" s="158"/>
      <c r="L244" s="126"/>
      <c r="M244" s="143" t="s">
        <v>10</v>
      </c>
    </row>
    <row r="245" spans="1:13" s="8" customFormat="1" ht="41.45" customHeight="1" outlineLevel="1" x14ac:dyDescent="0.25">
      <c r="A245" s="24">
        <v>17</v>
      </c>
      <c r="B245" s="34" t="s">
        <v>250</v>
      </c>
      <c r="C245" s="63">
        <v>6</v>
      </c>
      <c r="D245" s="47">
        <v>1</v>
      </c>
      <c r="E245" s="7" t="s">
        <v>9</v>
      </c>
      <c r="F245" s="111"/>
      <c r="G245" s="7" t="s">
        <v>9</v>
      </c>
      <c r="H245" s="111"/>
      <c r="I245" s="7" t="s">
        <v>9</v>
      </c>
      <c r="J245" s="104">
        <f t="shared" si="33"/>
        <v>0</v>
      </c>
      <c r="K245" s="158"/>
      <c r="L245" s="126"/>
      <c r="M245" s="143" t="s">
        <v>10</v>
      </c>
    </row>
    <row r="246" spans="1:13" s="8" customFormat="1" ht="41.45" customHeight="1" outlineLevel="1" x14ac:dyDescent="0.25">
      <c r="A246" s="24">
        <v>18</v>
      </c>
      <c r="B246" s="34" t="s">
        <v>251</v>
      </c>
      <c r="C246" s="63">
        <v>6</v>
      </c>
      <c r="D246" s="47">
        <v>1</v>
      </c>
      <c r="E246" s="7" t="s">
        <v>9</v>
      </c>
      <c r="F246" s="111"/>
      <c r="G246" s="7" t="s">
        <v>9</v>
      </c>
      <c r="H246" s="111"/>
      <c r="I246" s="7" t="s">
        <v>9</v>
      </c>
      <c r="J246" s="104">
        <f t="shared" si="33"/>
        <v>0</v>
      </c>
      <c r="K246" s="158"/>
      <c r="L246" s="126"/>
      <c r="M246" s="143" t="s">
        <v>10</v>
      </c>
    </row>
    <row r="247" spans="1:13" s="8" customFormat="1" ht="41.45" customHeight="1" outlineLevel="1" x14ac:dyDescent="0.25">
      <c r="A247" s="24">
        <v>19</v>
      </c>
      <c r="B247" s="34" t="s">
        <v>252</v>
      </c>
      <c r="C247" s="63">
        <v>6</v>
      </c>
      <c r="D247" s="47">
        <v>1</v>
      </c>
      <c r="E247" s="7" t="s">
        <v>9</v>
      </c>
      <c r="F247" s="111"/>
      <c r="G247" s="7" t="s">
        <v>9</v>
      </c>
      <c r="H247" s="111"/>
      <c r="I247" s="7" t="s">
        <v>9</v>
      </c>
      <c r="J247" s="104">
        <f t="shared" si="33"/>
        <v>0</v>
      </c>
      <c r="K247" s="158"/>
      <c r="L247" s="126"/>
      <c r="M247" s="143" t="s">
        <v>10</v>
      </c>
    </row>
    <row r="248" spans="1:13" s="8" customFormat="1" ht="8.4499999999999993" customHeight="1" x14ac:dyDescent="0.25">
      <c r="A248" s="13"/>
      <c r="B248" s="31"/>
      <c r="C248" s="64"/>
      <c r="D248" s="48"/>
      <c r="E248" s="14"/>
      <c r="F248" s="105"/>
      <c r="G248" s="14"/>
      <c r="H248" s="14"/>
      <c r="I248" s="14"/>
      <c r="J248" s="105"/>
      <c r="K248" s="158"/>
      <c r="L248" s="123"/>
      <c r="M248" s="141"/>
    </row>
    <row r="249" spans="1:13" s="12" customFormat="1" ht="23.45" customHeight="1" x14ac:dyDescent="0.25">
      <c r="A249" s="74" t="s">
        <v>241</v>
      </c>
      <c r="B249" s="75" t="s">
        <v>253</v>
      </c>
      <c r="C249" s="76">
        <v>6</v>
      </c>
      <c r="D249" s="76">
        <v>1</v>
      </c>
      <c r="E249" s="98" t="s">
        <v>9</v>
      </c>
      <c r="F249" s="98">
        <f>SUM(F250:F270)</f>
        <v>0</v>
      </c>
      <c r="G249" s="98" t="s">
        <v>9</v>
      </c>
      <c r="H249" s="98">
        <f>SUM(H250:H270)</f>
        <v>0</v>
      </c>
      <c r="I249" s="98" t="s">
        <v>9</v>
      </c>
      <c r="J249" s="98">
        <f>SUM(J250:J270)</f>
        <v>0</v>
      </c>
      <c r="K249" s="160"/>
      <c r="L249" s="130">
        <f>SUM(L250:L270)</f>
        <v>0</v>
      </c>
      <c r="M249" s="149" t="s">
        <v>10</v>
      </c>
    </row>
    <row r="250" spans="1:13" s="8" customFormat="1" ht="41.45" customHeight="1" outlineLevel="1" x14ac:dyDescent="0.25">
      <c r="A250" s="24">
        <v>20</v>
      </c>
      <c r="B250" s="34" t="s">
        <v>254</v>
      </c>
      <c r="C250" s="63">
        <v>6</v>
      </c>
      <c r="D250" s="47">
        <v>1</v>
      </c>
      <c r="E250" s="7" t="s">
        <v>9</v>
      </c>
      <c r="F250" s="111"/>
      <c r="G250" s="7" t="s">
        <v>9</v>
      </c>
      <c r="H250" s="111"/>
      <c r="I250" s="7" t="s">
        <v>9</v>
      </c>
      <c r="J250" s="104">
        <f>F250+H250</f>
        <v>0</v>
      </c>
      <c r="K250" s="158"/>
      <c r="L250" s="126"/>
      <c r="M250" s="143" t="s">
        <v>10</v>
      </c>
    </row>
    <row r="251" spans="1:13" s="8" customFormat="1" ht="41.45" customHeight="1" outlineLevel="1" x14ac:dyDescent="0.25">
      <c r="A251" s="24">
        <v>21</v>
      </c>
      <c r="B251" s="34" t="s">
        <v>255</v>
      </c>
      <c r="C251" s="63">
        <v>6</v>
      </c>
      <c r="D251" s="47">
        <v>1</v>
      </c>
      <c r="E251" s="7" t="s">
        <v>9</v>
      </c>
      <c r="F251" s="111"/>
      <c r="G251" s="7" t="s">
        <v>9</v>
      </c>
      <c r="H251" s="111"/>
      <c r="I251" s="7" t="s">
        <v>9</v>
      </c>
      <c r="J251" s="104">
        <f t="shared" ref="J251:J270" si="34">F251+H251</f>
        <v>0</v>
      </c>
      <c r="K251" s="158"/>
      <c r="L251" s="126"/>
      <c r="M251" s="143" t="s">
        <v>10</v>
      </c>
    </row>
    <row r="252" spans="1:13" s="8" customFormat="1" ht="41.45" customHeight="1" outlineLevel="1" x14ac:dyDescent="0.25">
      <c r="A252" s="24">
        <v>22</v>
      </c>
      <c r="B252" s="34" t="s">
        <v>256</v>
      </c>
      <c r="C252" s="63">
        <v>6</v>
      </c>
      <c r="D252" s="47">
        <v>1</v>
      </c>
      <c r="E252" s="7" t="s">
        <v>9</v>
      </c>
      <c r="F252" s="111"/>
      <c r="G252" s="7" t="s">
        <v>9</v>
      </c>
      <c r="H252" s="111"/>
      <c r="I252" s="7" t="s">
        <v>9</v>
      </c>
      <c r="J252" s="104">
        <f t="shared" si="34"/>
        <v>0</v>
      </c>
      <c r="K252" s="158"/>
      <c r="L252" s="126"/>
      <c r="M252" s="143" t="s">
        <v>10</v>
      </c>
    </row>
    <row r="253" spans="1:13" s="8" customFormat="1" ht="41.45" customHeight="1" outlineLevel="1" x14ac:dyDescent="0.25">
      <c r="A253" s="24">
        <v>23</v>
      </c>
      <c r="B253" s="34" t="s">
        <v>257</v>
      </c>
      <c r="C253" s="63">
        <v>6</v>
      </c>
      <c r="D253" s="47">
        <v>1</v>
      </c>
      <c r="E253" s="7" t="s">
        <v>9</v>
      </c>
      <c r="F253" s="111"/>
      <c r="G253" s="7" t="s">
        <v>9</v>
      </c>
      <c r="H253" s="111"/>
      <c r="I253" s="7" t="s">
        <v>9</v>
      </c>
      <c r="J253" s="104">
        <f t="shared" si="34"/>
        <v>0</v>
      </c>
      <c r="K253" s="158"/>
      <c r="L253" s="126"/>
      <c r="M253" s="143" t="s">
        <v>10</v>
      </c>
    </row>
    <row r="254" spans="1:13" s="8" customFormat="1" ht="41.45" customHeight="1" outlineLevel="1" x14ac:dyDescent="0.25">
      <c r="A254" s="24">
        <v>24</v>
      </c>
      <c r="B254" s="34" t="s">
        <v>258</v>
      </c>
      <c r="C254" s="63">
        <v>6</v>
      </c>
      <c r="D254" s="47">
        <v>1</v>
      </c>
      <c r="E254" s="7" t="s">
        <v>9</v>
      </c>
      <c r="F254" s="111"/>
      <c r="G254" s="7" t="s">
        <v>9</v>
      </c>
      <c r="H254" s="111"/>
      <c r="I254" s="7" t="s">
        <v>9</v>
      </c>
      <c r="J254" s="104">
        <f t="shared" si="34"/>
        <v>0</v>
      </c>
      <c r="K254" s="158"/>
      <c r="L254" s="126"/>
      <c r="M254" s="143" t="s">
        <v>10</v>
      </c>
    </row>
    <row r="255" spans="1:13" s="8" customFormat="1" ht="41.45" customHeight="1" outlineLevel="1" x14ac:dyDescent="0.25">
      <c r="A255" s="24">
        <v>25</v>
      </c>
      <c r="B255" s="34" t="s">
        <v>259</v>
      </c>
      <c r="C255" s="63">
        <v>6</v>
      </c>
      <c r="D255" s="47">
        <v>1</v>
      </c>
      <c r="E255" s="7" t="s">
        <v>9</v>
      </c>
      <c r="F255" s="111"/>
      <c r="G255" s="7" t="s">
        <v>9</v>
      </c>
      <c r="H255" s="111"/>
      <c r="I255" s="7" t="s">
        <v>9</v>
      </c>
      <c r="J255" s="104">
        <f t="shared" si="34"/>
        <v>0</v>
      </c>
      <c r="K255" s="158"/>
      <c r="L255" s="126"/>
      <c r="M255" s="143" t="s">
        <v>10</v>
      </c>
    </row>
    <row r="256" spans="1:13" s="8" customFormat="1" ht="41.45" customHeight="1" outlineLevel="1" x14ac:dyDescent="0.25">
      <c r="A256" s="24">
        <v>26</v>
      </c>
      <c r="B256" s="34" t="s">
        <v>260</v>
      </c>
      <c r="C256" s="63">
        <v>6</v>
      </c>
      <c r="D256" s="47">
        <v>1</v>
      </c>
      <c r="E256" s="7" t="s">
        <v>9</v>
      </c>
      <c r="F256" s="111"/>
      <c r="G256" s="7" t="s">
        <v>9</v>
      </c>
      <c r="H256" s="111"/>
      <c r="I256" s="7" t="s">
        <v>9</v>
      </c>
      <c r="J256" s="104">
        <f t="shared" si="34"/>
        <v>0</v>
      </c>
      <c r="K256" s="158"/>
      <c r="L256" s="126"/>
      <c r="M256" s="143" t="s">
        <v>10</v>
      </c>
    </row>
    <row r="257" spans="1:13" s="8" customFormat="1" ht="41.45" customHeight="1" outlineLevel="1" x14ac:dyDescent="0.25">
      <c r="A257" s="24">
        <v>27</v>
      </c>
      <c r="B257" s="34" t="s">
        <v>261</v>
      </c>
      <c r="C257" s="63">
        <v>6</v>
      </c>
      <c r="D257" s="47">
        <v>1</v>
      </c>
      <c r="E257" s="7" t="s">
        <v>9</v>
      </c>
      <c r="F257" s="111"/>
      <c r="G257" s="7" t="s">
        <v>9</v>
      </c>
      <c r="H257" s="111"/>
      <c r="I257" s="7" t="s">
        <v>9</v>
      </c>
      <c r="J257" s="104">
        <f t="shared" si="34"/>
        <v>0</v>
      </c>
      <c r="K257" s="158"/>
      <c r="L257" s="126"/>
      <c r="M257" s="143" t="s">
        <v>10</v>
      </c>
    </row>
    <row r="258" spans="1:13" s="8" customFormat="1" ht="41.45" customHeight="1" outlineLevel="1" x14ac:dyDescent="0.25">
      <c r="A258" s="24">
        <v>28</v>
      </c>
      <c r="B258" s="34" t="s">
        <v>262</v>
      </c>
      <c r="C258" s="63">
        <v>6</v>
      </c>
      <c r="D258" s="47">
        <v>1</v>
      </c>
      <c r="E258" s="7" t="s">
        <v>9</v>
      </c>
      <c r="F258" s="111"/>
      <c r="G258" s="7" t="s">
        <v>9</v>
      </c>
      <c r="H258" s="111"/>
      <c r="I258" s="7" t="s">
        <v>9</v>
      </c>
      <c r="J258" s="104">
        <f t="shared" si="34"/>
        <v>0</v>
      </c>
      <c r="K258" s="158"/>
      <c r="L258" s="126"/>
      <c r="M258" s="143" t="s">
        <v>10</v>
      </c>
    </row>
    <row r="259" spans="1:13" s="8" customFormat="1" ht="41.45" customHeight="1" outlineLevel="1" x14ac:dyDescent="0.25">
      <c r="A259" s="24">
        <v>29</v>
      </c>
      <c r="B259" s="34" t="s">
        <v>263</v>
      </c>
      <c r="C259" s="63">
        <v>6</v>
      </c>
      <c r="D259" s="47">
        <v>1</v>
      </c>
      <c r="E259" s="7" t="s">
        <v>9</v>
      </c>
      <c r="F259" s="111"/>
      <c r="G259" s="7" t="s">
        <v>9</v>
      </c>
      <c r="H259" s="111"/>
      <c r="I259" s="7" t="s">
        <v>9</v>
      </c>
      <c r="J259" s="104">
        <f t="shared" si="34"/>
        <v>0</v>
      </c>
      <c r="K259" s="158"/>
      <c r="L259" s="126"/>
      <c r="M259" s="143" t="s">
        <v>10</v>
      </c>
    </row>
    <row r="260" spans="1:13" s="8" customFormat="1" ht="41.45" customHeight="1" outlineLevel="1" x14ac:dyDescent="0.25">
      <c r="A260" s="24">
        <v>30</v>
      </c>
      <c r="B260" s="34" t="s">
        <v>264</v>
      </c>
      <c r="C260" s="63">
        <v>6</v>
      </c>
      <c r="D260" s="47">
        <v>1</v>
      </c>
      <c r="E260" s="7" t="s">
        <v>9</v>
      </c>
      <c r="F260" s="111"/>
      <c r="G260" s="7" t="s">
        <v>9</v>
      </c>
      <c r="H260" s="111"/>
      <c r="I260" s="7" t="s">
        <v>9</v>
      </c>
      <c r="J260" s="104">
        <f t="shared" si="34"/>
        <v>0</v>
      </c>
      <c r="K260" s="158"/>
      <c r="L260" s="126"/>
      <c r="M260" s="143" t="s">
        <v>10</v>
      </c>
    </row>
    <row r="261" spans="1:13" s="8" customFormat="1" ht="41.45" customHeight="1" outlineLevel="1" x14ac:dyDescent="0.25">
      <c r="A261" s="24">
        <v>31</v>
      </c>
      <c r="B261" s="34" t="s">
        <v>265</v>
      </c>
      <c r="C261" s="63">
        <v>6</v>
      </c>
      <c r="D261" s="47">
        <v>1</v>
      </c>
      <c r="E261" s="7" t="s">
        <v>9</v>
      </c>
      <c r="F261" s="111"/>
      <c r="G261" s="7" t="s">
        <v>9</v>
      </c>
      <c r="H261" s="111"/>
      <c r="I261" s="7" t="s">
        <v>9</v>
      </c>
      <c r="J261" s="104">
        <f t="shared" si="34"/>
        <v>0</v>
      </c>
      <c r="K261" s="158"/>
      <c r="L261" s="126"/>
      <c r="M261" s="143" t="s">
        <v>10</v>
      </c>
    </row>
    <row r="262" spans="1:13" s="8" customFormat="1" ht="41.45" customHeight="1" outlineLevel="1" x14ac:dyDescent="0.25">
      <c r="A262" s="24">
        <v>32</v>
      </c>
      <c r="B262" s="34" t="s">
        <v>266</v>
      </c>
      <c r="C262" s="63">
        <v>6</v>
      </c>
      <c r="D262" s="47">
        <v>1</v>
      </c>
      <c r="E262" s="7" t="s">
        <v>9</v>
      </c>
      <c r="F262" s="111"/>
      <c r="G262" s="7" t="s">
        <v>9</v>
      </c>
      <c r="H262" s="111"/>
      <c r="I262" s="7" t="s">
        <v>9</v>
      </c>
      <c r="J262" s="104">
        <f t="shared" si="34"/>
        <v>0</v>
      </c>
      <c r="K262" s="158"/>
      <c r="L262" s="126"/>
      <c r="M262" s="143" t="s">
        <v>10</v>
      </c>
    </row>
    <row r="263" spans="1:13" s="8" customFormat="1" ht="41.45" customHeight="1" outlineLevel="1" x14ac:dyDescent="0.25">
      <c r="A263" s="24">
        <v>33</v>
      </c>
      <c r="B263" s="34" t="s">
        <v>267</v>
      </c>
      <c r="C263" s="63">
        <v>6</v>
      </c>
      <c r="D263" s="47">
        <v>1</v>
      </c>
      <c r="E263" s="7" t="s">
        <v>9</v>
      </c>
      <c r="F263" s="111"/>
      <c r="G263" s="7" t="s">
        <v>9</v>
      </c>
      <c r="H263" s="111"/>
      <c r="I263" s="7" t="s">
        <v>9</v>
      </c>
      <c r="J263" s="104">
        <f t="shared" si="34"/>
        <v>0</v>
      </c>
      <c r="K263" s="158"/>
      <c r="L263" s="126"/>
      <c r="M263" s="143" t="s">
        <v>10</v>
      </c>
    </row>
    <row r="264" spans="1:13" s="8" customFormat="1" ht="41.45" customHeight="1" outlineLevel="1" x14ac:dyDescent="0.25">
      <c r="A264" s="24">
        <v>34</v>
      </c>
      <c r="B264" s="34" t="s">
        <v>268</v>
      </c>
      <c r="C264" s="63">
        <v>6</v>
      </c>
      <c r="D264" s="47">
        <v>1</v>
      </c>
      <c r="E264" s="7" t="s">
        <v>9</v>
      </c>
      <c r="F264" s="111"/>
      <c r="G264" s="7" t="s">
        <v>9</v>
      </c>
      <c r="H264" s="111"/>
      <c r="I264" s="7" t="s">
        <v>9</v>
      </c>
      <c r="J264" s="104">
        <f t="shared" si="34"/>
        <v>0</v>
      </c>
      <c r="K264" s="158"/>
      <c r="L264" s="126"/>
      <c r="M264" s="143" t="s">
        <v>10</v>
      </c>
    </row>
    <row r="265" spans="1:13" s="8" customFormat="1" ht="41.45" customHeight="1" outlineLevel="1" x14ac:dyDescent="0.25">
      <c r="A265" s="24">
        <v>35</v>
      </c>
      <c r="B265" s="34" t="s">
        <v>269</v>
      </c>
      <c r="C265" s="63">
        <v>6</v>
      </c>
      <c r="D265" s="47">
        <v>1</v>
      </c>
      <c r="E265" s="7" t="s">
        <v>9</v>
      </c>
      <c r="F265" s="111"/>
      <c r="G265" s="7" t="s">
        <v>9</v>
      </c>
      <c r="H265" s="111"/>
      <c r="I265" s="7" t="s">
        <v>9</v>
      </c>
      <c r="J265" s="104">
        <f t="shared" si="34"/>
        <v>0</v>
      </c>
      <c r="K265" s="158"/>
      <c r="L265" s="126"/>
      <c r="M265" s="143" t="s">
        <v>10</v>
      </c>
    </row>
    <row r="266" spans="1:13" s="8" customFormat="1" ht="41.45" customHeight="1" outlineLevel="1" x14ac:dyDescent="0.25">
      <c r="A266" s="24">
        <v>36</v>
      </c>
      <c r="B266" s="34" t="s">
        <v>270</v>
      </c>
      <c r="C266" s="63">
        <v>6</v>
      </c>
      <c r="D266" s="47">
        <v>1</v>
      </c>
      <c r="E266" s="7" t="s">
        <v>9</v>
      </c>
      <c r="F266" s="111"/>
      <c r="G266" s="7" t="s">
        <v>9</v>
      </c>
      <c r="H266" s="111"/>
      <c r="I266" s="7" t="s">
        <v>9</v>
      </c>
      <c r="J266" s="104">
        <f t="shared" si="34"/>
        <v>0</v>
      </c>
      <c r="K266" s="158"/>
      <c r="L266" s="126"/>
      <c r="M266" s="143" t="s">
        <v>10</v>
      </c>
    </row>
    <row r="267" spans="1:13" s="8" customFormat="1" ht="41.45" customHeight="1" outlineLevel="1" x14ac:dyDescent="0.25">
      <c r="A267" s="24">
        <v>37</v>
      </c>
      <c r="B267" s="34" t="s">
        <v>271</v>
      </c>
      <c r="C267" s="63">
        <v>6</v>
      </c>
      <c r="D267" s="47">
        <v>1</v>
      </c>
      <c r="E267" s="7" t="s">
        <v>9</v>
      </c>
      <c r="F267" s="111"/>
      <c r="G267" s="7" t="s">
        <v>9</v>
      </c>
      <c r="H267" s="111"/>
      <c r="I267" s="7" t="s">
        <v>9</v>
      </c>
      <c r="J267" s="104">
        <f t="shared" si="34"/>
        <v>0</v>
      </c>
      <c r="K267" s="158"/>
      <c r="L267" s="126"/>
      <c r="M267" s="143" t="s">
        <v>10</v>
      </c>
    </row>
    <row r="268" spans="1:13" s="8" customFormat="1" ht="37.9" customHeight="1" outlineLevel="1" x14ac:dyDescent="0.25">
      <c r="A268" s="24">
        <v>38</v>
      </c>
      <c r="B268" s="34" t="s">
        <v>272</v>
      </c>
      <c r="C268" s="63">
        <v>6</v>
      </c>
      <c r="D268" s="47">
        <v>1</v>
      </c>
      <c r="E268" s="7" t="s">
        <v>9</v>
      </c>
      <c r="F268" s="111"/>
      <c r="G268" s="7" t="s">
        <v>9</v>
      </c>
      <c r="H268" s="111"/>
      <c r="I268" s="7" t="s">
        <v>9</v>
      </c>
      <c r="J268" s="104">
        <f t="shared" si="34"/>
        <v>0</v>
      </c>
      <c r="K268" s="158"/>
      <c r="L268" s="126"/>
      <c r="M268" s="143" t="s">
        <v>10</v>
      </c>
    </row>
    <row r="269" spans="1:13" s="8" customFormat="1" ht="45" customHeight="1" outlineLevel="1" x14ac:dyDescent="0.25">
      <c r="A269" s="24">
        <v>39</v>
      </c>
      <c r="B269" s="34" t="s">
        <v>273</v>
      </c>
      <c r="C269" s="63">
        <v>6</v>
      </c>
      <c r="D269" s="47">
        <v>1</v>
      </c>
      <c r="E269" s="7" t="s">
        <v>9</v>
      </c>
      <c r="F269" s="111"/>
      <c r="G269" s="7" t="s">
        <v>9</v>
      </c>
      <c r="H269" s="111"/>
      <c r="I269" s="7" t="s">
        <v>9</v>
      </c>
      <c r="J269" s="104">
        <f t="shared" si="34"/>
        <v>0</v>
      </c>
      <c r="K269" s="158"/>
      <c r="L269" s="126"/>
      <c r="M269" s="143" t="s">
        <v>10</v>
      </c>
    </row>
    <row r="270" spans="1:13" s="8" customFormat="1" ht="40.15" customHeight="1" outlineLevel="1" x14ac:dyDescent="0.25">
      <c r="A270" s="24">
        <v>40</v>
      </c>
      <c r="B270" s="30" t="s">
        <v>274</v>
      </c>
      <c r="C270" s="63">
        <v>6</v>
      </c>
      <c r="D270" s="47">
        <v>1</v>
      </c>
      <c r="E270" s="7" t="s">
        <v>9</v>
      </c>
      <c r="F270" s="111"/>
      <c r="G270" s="7" t="s">
        <v>9</v>
      </c>
      <c r="H270" s="111"/>
      <c r="I270" s="7" t="s">
        <v>9</v>
      </c>
      <c r="J270" s="104">
        <f t="shared" si="34"/>
        <v>0</v>
      </c>
      <c r="K270" s="158"/>
      <c r="L270" s="126"/>
      <c r="M270" s="143" t="s">
        <v>10</v>
      </c>
    </row>
    <row r="271" spans="1:13" s="8" customFormat="1" ht="8.4499999999999993" customHeight="1" x14ac:dyDescent="0.25">
      <c r="A271" s="13"/>
      <c r="B271" s="31"/>
      <c r="C271" s="64"/>
      <c r="D271" s="48"/>
      <c r="E271" s="14"/>
      <c r="F271" s="105"/>
      <c r="G271" s="14"/>
      <c r="H271" s="14"/>
      <c r="I271" s="14"/>
      <c r="J271" s="105"/>
      <c r="K271" s="158"/>
      <c r="L271" s="123"/>
      <c r="M271" s="141"/>
    </row>
    <row r="272" spans="1:13" s="8" customFormat="1" ht="1.9" customHeight="1" x14ac:dyDescent="0.25">
      <c r="A272" s="15"/>
      <c r="B272" s="32"/>
      <c r="C272" s="65"/>
      <c r="D272" s="49"/>
      <c r="E272" s="16"/>
      <c r="F272" s="106"/>
      <c r="G272" s="16"/>
      <c r="H272" s="16"/>
      <c r="I272" s="16"/>
      <c r="J272" s="106"/>
      <c r="K272" s="158"/>
      <c r="L272" s="131"/>
      <c r="M272" s="142"/>
    </row>
    <row r="273" spans="1:13" s="12" customFormat="1" ht="22.9" customHeight="1" x14ac:dyDescent="0.25">
      <c r="A273" s="77" t="s">
        <v>246</v>
      </c>
      <c r="B273" s="78" t="s">
        <v>5</v>
      </c>
      <c r="C273" s="79" t="s">
        <v>280</v>
      </c>
      <c r="D273" s="79">
        <v>1</v>
      </c>
      <c r="E273" s="99" t="s">
        <v>9</v>
      </c>
      <c r="F273" s="99">
        <f>SUM(F274:F276)</f>
        <v>0</v>
      </c>
      <c r="G273" s="99" t="s">
        <v>9</v>
      </c>
      <c r="H273" s="99">
        <f t="shared" ref="H273:L273" si="35">SUM(H274:H276)</f>
        <v>0</v>
      </c>
      <c r="I273" s="99" t="s">
        <v>9</v>
      </c>
      <c r="J273" s="99">
        <f t="shared" si="35"/>
        <v>0</v>
      </c>
      <c r="K273" s="160"/>
      <c r="L273" s="132">
        <f t="shared" si="35"/>
        <v>0</v>
      </c>
      <c r="M273" s="150"/>
    </row>
    <row r="274" spans="1:13" s="8" customFormat="1" outlineLevel="1" x14ac:dyDescent="0.25">
      <c r="A274" s="6">
        <v>1</v>
      </c>
      <c r="B274" s="30" t="s">
        <v>283</v>
      </c>
      <c r="C274" s="63"/>
      <c r="D274" s="47">
        <v>1</v>
      </c>
      <c r="E274" s="7" t="s">
        <v>9</v>
      </c>
      <c r="F274" s="111"/>
      <c r="G274" s="7" t="s">
        <v>9</v>
      </c>
      <c r="H274" s="111"/>
      <c r="I274" s="7" t="s">
        <v>9</v>
      </c>
      <c r="J274" s="104">
        <f>F274+H274</f>
        <v>0</v>
      </c>
      <c r="K274" s="158"/>
      <c r="L274" s="133"/>
      <c r="M274" s="151"/>
    </row>
    <row r="275" spans="1:13" s="8" customFormat="1" outlineLevel="1" x14ac:dyDescent="0.25">
      <c r="A275" s="6">
        <v>2</v>
      </c>
      <c r="B275" s="30" t="s">
        <v>284</v>
      </c>
      <c r="C275" s="63"/>
      <c r="D275" s="47">
        <v>1</v>
      </c>
      <c r="E275" s="7" t="s">
        <v>9</v>
      </c>
      <c r="F275" s="111"/>
      <c r="G275" s="7" t="s">
        <v>9</v>
      </c>
      <c r="H275" s="111"/>
      <c r="I275" s="7" t="s">
        <v>9</v>
      </c>
      <c r="J275" s="104">
        <f t="shared" ref="J275:J276" si="36">F275+H275</f>
        <v>0</v>
      </c>
      <c r="K275" s="158"/>
      <c r="L275" s="133"/>
      <c r="M275" s="151"/>
    </row>
    <row r="276" spans="1:13" s="8" customFormat="1" ht="38.25" customHeight="1" outlineLevel="1" x14ac:dyDescent="0.25">
      <c r="A276" s="24">
        <v>3</v>
      </c>
      <c r="B276" s="34" t="s">
        <v>288</v>
      </c>
      <c r="C276" s="63"/>
      <c r="D276" s="47">
        <v>1</v>
      </c>
      <c r="E276" s="7" t="s">
        <v>9</v>
      </c>
      <c r="F276" s="111"/>
      <c r="G276" s="7" t="s">
        <v>9</v>
      </c>
      <c r="H276" s="111"/>
      <c r="I276" s="7" t="s">
        <v>9</v>
      </c>
      <c r="J276" s="104">
        <f t="shared" si="36"/>
        <v>0</v>
      </c>
      <c r="K276" s="158"/>
      <c r="L276" s="133"/>
      <c r="M276" s="151"/>
    </row>
    <row r="277" spans="1:13" s="8" customFormat="1" ht="6" customHeight="1" x14ac:dyDescent="0.25">
      <c r="A277" s="22"/>
      <c r="B277" s="33"/>
      <c r="C277" s="26"/>
      <c r="D277" s="26"/>
      <c r="E277" s="26"/>
      <c r="F277" s="108"/>
      <c r="G277" s="26"/>
      <c r="H277" s="108"/>
      <c r="I277" s="26"/>
      <c r="J277" s="108"/>
      <c r="K277" s="158"/>
      <c r="L277" s="134"/>
      <c r="M277" s="150"/>
    </row>
    <row r="278" spans="1:13" s="8" customFormat="1" ht="11.45" customHeight="1" thickBot="1" x14ac:dyDescent="0.3">
      <c r="A278" s="17"/>
      <c r="B278" s="35"/>
      <c r="C278" s="67"/>
      <c r="D278" s="18"/>
      <c r="E278" s="18"/>
      <c r="F278" s="109"/>
      <c r="G278" s="18"/>
      <c r="H278" s="109"/>
      <c r="I278" s="18"/>
      <c r="J278" s="109"/>
      <c r="K278" s="158"/>
      <c r="L278" s="135"/>
      <c r="M278" s="152"/>
    </row>
    <row r="279" spans="1:13" ht="16.5" thickTop="1" x14ac:dyDescent="0.25">
      <c r="B279" s="80" t="s">
        <v>275</v>
      </c>
      <c r="F279" s="110">
        <f>SUM(F12,F34,F45,F48,F67,F76,F92,F106,F122,F130,F138,F152,F161,F173,F178,F184,F200,F206,F209,F224,F236,F241,F249,F273)</f>
        <v>0</v>
      </c>
      <c r="H279" s="110">
        <f>SUM(H12,H34,H45,H48,H67,H76,H92,H106,H122,H130,H138,H152,H161,H173,H178,H184,H200,H206,H209,H224,H236,H241,H249,H273)</f>
        <v>0</v>
      </c>
      <c r="J279" s="110">
        <f>SUM(J12,J34,J45,J48,J67,J76,J92,J106,J122,J130,J138,J152,J161,J173,J178,J184,J200,J206,J209,J224,J236,J241,J249,J273)</f>
        <v>0</v>
      </c>
      <c r="K279" s="156"/>
      <c r="L279" s="113">
        <f>SUM(L12,L34,L45,L48,L67,L76,L92,L106,L122,L130,L138,L152,L161,L173,L178,L184,L200,L206,L209,L224,L236,L241,L249,L273)</f>
        <v>0</v>
      </c>
    </row>
  </sheetData>
  <phoneticPr fontId="2" type="noConversion"/>
  <pageMargins left="0.7" right="0.7" top="0.75" bottom="0.75" header="0.3" footer="0.3"/>
  <pageSetup scale="68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BF6D1-1BE0-41FA-9044-84C6252FC54A}">
  <sheetPr>
    <tabColor theme="7" tint="0.59999389629810485"/>
    <outlinePr summaryBelow="0"/>
    <pageSetUpPr fitToPage="1"/>
  </sheetPr>
  <dimension ref="A1:K279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B270" sqref="B270"/>
    </sheetView>
  </sheetViews>
  <sheetFormatPr defaultRowHeight="15.75" outlineLevelRow="1" x14ac:dyDescent="0.25"/>
  <cols>
    <col min="1" max="1" width="11.7109375" customWidth="1"/>
    <col min="2" max="2" width="107.28515625" style="1" customWidth="1"/>
    <col min="3" max="3" width="32.28515625" style="60" customWidth="1"/>
    <col min="4" max="4" width="14" style="40" customWidth="1"/>
    <col min="5" max="5" width="10" customWidth="1"/>
    <col min="6" max="6" width="34.5703125" style="101" bestFit="1" customWidth="1"/>
    <col min="7" max="7" width="14" customWidth="1"/>
    <col min="8" max="8" width="34.5703125" style="101" bestFit="1" customWidth="1"/>
    <col min="9" max="9" width="8.85546875" style="154"/>
    <col min="10" max="10" width="34.5703125" style="115" bestFit="1" customWidth="1"/>
    <col min="11" max="11" width="9.42578125" style="136" customWidth="1"/>
  </cols>
  <sheetData>
    <row r="1" spans="1:11" ht="36" customHeight="1" x14ac:dyDescent="0.35">
      <c r="D1" s="88" t="s">
        <v>276</v>
      </c>
      <c r="F1" s="91" t="s">
        <v>282</v>
      </c>
      <c r="J1" s="114" t="s">
        <v>282</v>
      </c>
    </row>
    <row r="2" spans="1:11" ht="22.15" customHeight="1" x14ac:dyDescent="0.35">
      <c r="A2" s="23" t="s">
        <v>7</v>
      </c>
      <c r="C2" s="81" t="s">
        <v>17</v>
      </c>
      <c r="D2" s="161">
        <f>SUM(H12,H34,H45,H48,H67,H76)</f>
        <v>0</v>
      </c>
    </row>
    <row r="3" spans="1:11" x14ac:dyDescent="0.25">
      <c r="A3" s="19" t="s">
        <v>279</v>
      </c>
      <c r="C3" s="82" t="s">
        <v>18</v>
      </c>
      <c r="D3" s="161">
        <f>SUM(H92,H106,H122)</f>
        <v>0</v>
      </c>
    </row>
    <row r="4" spans="1:11" x14ac:dyDescent="0.25">
      <c r="A4" s="20" t="s">
        <v>281</v>
      </c>
      <c r="C4" s="83" t="s">
        <v>19</v>
      </c>
      <c r="D4" s="161">
        <f>SUM(H130,H138,H152)</f>
        <v>0</v>
      </c>
    </row>
    <row r="5" spans="1:11" x14ac:dyDescent="0.25">
      <c r="A5" s="21">
        <v>44372</v>
      </c>
      <c r="C5" s="84" t="s">
        <v>20</v>
      </c>
      <c r="D5" s="161">
        <f>SUM(H161,H173,H178,H184)</f>
        <v>0</v>
      </c>
      <c r="F5" s="101" t="s">
        <v>8</v>
      </c>
    </row>
    <row r="6" spans="1:11" x14ac:dyDescent="0.25">
      <c r="A6" s="21"/>
      <c r="C6" s="85" t="s">
        <v>21</v>
      </c>
      <c r="D6" s="161">
        <f>SUM(H200,H206,H209)</f>
        <v>0</v>
      </c>
    </row>
    <row r="7" spans="1:11" x14ac:dyDescent="0.25">
      <c r="A7" s="21"/>
      <c r="C7" s="86" t="s">
        <v>22</v>
      </c>
      <c r="D7" s="161">
        <f>SUM(H224,H236,H241,H249)</f>
        <v>0</v>
      </c>
    </row>
    <row r="8" spans="1:11" ht="16.5" thickBot="1" x14ac:dyDescent="0.3">
      <c r="A8" s="21"/>
      <c r="C8" s="87" t="s">
        <v>278</v>
      </c>
      <c r="D8" s="161">
        <f>H273</f>
        <v>0</v>
      </c>
    </row>
    <row r="9" spans="1:11" s="9" customFormat="1" ht="51" customHeight="1" thickTop="1" x14ac:dyDescent="0.25">
      <c r="A9" s="41" t="s">
        <v>1</v>
      </c>
      <c r="B9" s="42" t="s">
        <v>2</v>
      </c>
      <c r="C9" s="43" t="s">
        <v>277</v>
      </c>
      <c r="D9" s="43" t="s">
        <v>12</v>
      </c>
      <c r="E9" s="43" t="s">
        <v>14</v>
      </c>
      <c r="F9" s="90" t="s">
        <v>16</v>
      </c>
      <c r="G9" s="43" t="s">
        <v>14</v>
      </c>
      <c r="H9" s="92" t="s">
        <v>15</v>
      </c>
      <c r="I9" s="155"/>
      <c r="J9" s="116" t="s">
        <v>11</v>
      </c>
      <c r="K9" s="153" t="s">
        <v>10</v>
      </c>
    </row>
    <row r="10" spans="1:11" ht="8.4499999999999993" customHeight="1" x14ac:dyDescent="0.25">
      <c r="A10" s="4"/>
      <c r="B10" s="27"/>
      <c r="C10" s="61" t="s">
        <v>8</v>
      </c>
      <c r="D10" s="44"/>
      <c r="E10" s="5"/>
      <c r="F10" s="102"/>
      <c r="G10" s="5"/>
      <c r="H10" s="102"/>
      <c r="I10" s="156"/>
      <c r="J10" s="117"/>
      <c r="K10" s="137"/>
    </row>
    <row r="11" spans="1:11" ht="1.9" customHeight="1" x14ac:dyDescent="0.25">
      <c r="A11" s="2"/>
      <c r="B11" s="28"/>
      <c r="C11" s="62"/>
      <c r="D11" s="45"/>
      <c r="E11" s="3"/>
      <c r="F11" s="103"/>
      <c r="G11" s="3"/>
      <c r="H11" s="103"/>
      <c r="I11" s="156"/>
      <c r="J11" s="118"/>
      <c r="K11" s="138"/>
    </row>
    <row r="12" spans="1:11" s="12" customFormat="1" x14ac:dyDescent="0.25">
      <c r="A12" s="10" t="s">
        <v>0</v>
      </c>
      <c r="B12" s="29" t="s">
        <v>43</v>
      </c>
      <c r="C12" s="46">
        <v>1</v>
      </c>
      <c r="D12" s="46">
        <v>1</v>
      </c>
      <c r="E12" s="11" t="s">
        <v>9</v>
      </c>
      <c r="F12" s="93">
        <f>SUM(F13:F31)</f>
        <v>0</v>
      </c>
      <c r="G12" s="11" t="s">
        <v>9</v>
      </c>
      <c r="H12" s="93">
        <f>SUM(H13:H31)</f>
        <v>0</v>
      </c>
      <c r="I12" s="157"/>
      <c r="J12" s="119">
        <f>SUM(J13:J31)</f>
        <v>0</v>
      </c>
      <c r="K12" s="139" t="s">
        <v>10</v>
      </c>
    </row>
    <row r="13" spans="1:11" s="8" customFormat="1" ht="25.15" customHeight="1" outlineLevel="1" x14ac:dyDescent="0.25">
      <c r="A13" s="6">
        <v>1</v>
      </c>
      <c r="B13" s="30" t="s">
        <v>24</v>
      </c>
      <c r="C13" s="63">
        <v>1</v>
      </c>
      <c r="D13" s="47">
        <v>1</v>
      </c>
      <c r="E13" s="7" t="s">
        <v>9</v>
      </c>
      <c r="F13" s="111"/>
      <c r="G13" s="7" t="s">
        <v>9</v>
      </c>
      <c r="H13" s="104">
        <f>F13</f>
        <v>0</v>
      </c>
      <c r="I13" s="158"/>
      <c r="J13" s="120"/>
      <c r="K13" s="140" t="s">
        <v>10</v>
      </c>
    </row>
    <row r="14" spans="1:11" s="8" customFormat="1" ht="25.15" customHeight="1" outlineLevel="1" x14ac:dyDescent="0.25">
      <c r="A14" s="6">
        <v>2</v>
      </c>
      <c r="B14" s="30" t="s">
        <v>25</v>
      </c>
      <c r="C14" s="63">
        <v>1</v>
      </c>
      <c r="D14" s="47">
        <v>1</v>
      </c>
      <c r="E14" s="7" t="s">
        <v>9</v>
      </c>
      <c r="F14" s="111"/>
      <c r="G14" s="7" t="s">
        <v>9</v>
      </c>
      <c r="H14" s="104">
        <f t="shared" ref="H14:H31" si="0">F14</f>
        <v>0</v>
      </c>
      <c r="I14" s="158"/>
      <c r="J14" s="120"/>
      <c r="K14" s="140" t="s">
        <v>10</v>
      </c>
    </row>
    <row r="15" spans="1:11" s="8" customFormat="1" ht="25.15" customHeight="1" outlineLevel="1" x14ac:dyDescent="0.25">
      <c r="A15" s="6">
        <v>3</v>
      </c>
      <c r="B15" s="30" t="s">
        <v>26</v>
      </c>
      <c r="C15" s="63">
        <v>1</v>
      </c>
      <c r="D15" s="47">
        <v>1</v>
      </c>
      <c r="E15" s="7" t="s">
        <v>9</v>
      </c>
      <c r="F15" s="111"/>
      <c r="G15" s="7" t="s">
        <v>9</v>
      </c>
      <c r="H15" s="104">
        <f t="shared" si="0"/>
        <v>0</v>
      </c>
      <c r="I15" s="158"/>
      <c r="J15" s="120"/>
      <c r="K15" s="140" t="s">
        <v>10</v>
      </c>
    </row>
    <row r="16" spans="1:11" s="8" customFormat="1" ht="25.15" customHeight="1" outlineLevel="1" x14ac:dyDescent="0.25">
      <c r="A16" s="6">
        <v>4</v>
      </c>
      <c r="B16" s="30" t="s">
        <v>27</v>
      </c>
      <c r="C16" s="63">
        <v>1</v>
      </c>
      <c r="D16" s="47">
        <v>1</v>
      </c>
      <c r="E16" s="7" t="s">
        <v>9</v>
      </c>
      <c r="F16" s="111"/>
      <c r="G16" s="7" t="s">
        <v>9</v>
      </c>
      <c r="H16" s="104">
        <f t="shared" si="0"/>
        <v>0</v>
      </c>
      <c r="I16" s="158"/>
      <c r="J16" s="120"/>
      <c r="K16" s="140" t="s">
        <v>10</v>
      </c>
    </row>
    <row r="17" spans="1:11" s="8" customFormat="1" ht="25.15" customHeight="1" outlineLevel="1" x14ac:dyDescent="0.25">
      <c r="A17" s="6">
        <v>5</v>
      </c>
      <c r="B17" s="30" t="s">
        <v>28</v>
      </c>
      <c r="C17" s="63">
        <v>1</v>
      </c>
      <c r="D17" s="47">
        <v>1</v>
      </c>
      <c r="E17" s="7" t="s">
        <v>9</v>
      </c>
      <c r="F17" s="111"/>
      <c r="G17" s="7" t="s">
        <v>9</v>
      </c>
      <c r="H17" s="104">
        <f t="shared" si="0"/>
        <v>0</v>
      </c>
      <c r="I17" s="158"/>
      <c r="J17" s="120"/>
      <c r="K17" s="140" t="s">
        <v>10</v>
      </c>
    </row>
    <row r="18" spans="1:11" s="8" customFormat="1" ht="25.15" customHeight="1" outlineLevel="1" x14ac:dyDescent="0.25">
      <c r="A18" s="6">
        <v>6</v>
      </c>
      <c r="B18" s="30" t="s">
        <v>29</v>
      </c>
      <c r="C18" s="63">
        <v>1</v>
      </c>
      <c r="D18" s="47">
        <v>1</v>
      </c>
      <c r="E18" s="7" t="s">
        <v>9</v>
      </c>
      <c r="F18" s="111"/>
      <c r="G18" s="7" t="s">
        <v>9</v>
      </c>
      <c r="H18" s="104">
        <f t="shared" si="0"/>
        <v>0</v>
      </c>
      <c r="I18" s="158"/>
      <c r="J18" s="120"/>
      <c r="K18" s="140" t="s">
        <v>10</v>
      </c>
    </row>
    <row r="19" spans="1:11" s="8" customFormat="1" ht="25.15" customHeight="1" outlineLevel="1" x14ac:dyDescent="0.25">
      <c r="A19" s="6">
        <v>7</v>
      </c>
      <c r="B19" s="30" t="s">
        <v>30</v>
      </c>
      <c r="C19" s="63">
        <v>1</v>
      </c>
      <c r="D19" s="47">
        <v>1</v>
      </c>
      <c r="E19" s="7" t="s">
        <v>9</v>
      </c>
      <c r="F19" s="111"/>
      <c r="G19" s="7" t="s">
        <v>9</v>
      </c>
      <c r="H19" s="104">
        <f t="shared" si="0"/>
        <v>0</v>
      </c>
      <c r="I19" s="158"/>
      <c r="J19" s="120"/>
      <c r="K19" s="140" t="s">
        <v>10</v>
      </c>
    </row>
    <row r="20" spans="1:11" s="8" customFormat="1" ht="25.15" customHeight="1" outlineLevel="1" x14ac:dyDescent="0.25">
      <c r="A20" s="6">
        <v>8</v>
      </c>
      <c r="B20" s="30" t="s">
        <v>31</v>
      </c>
      <c r="C20" s="63">
        <v>1</v>
      </c>
      <c r="D20" s="47">
        <v>1</v>
      </c>
      <c r="E20" s="7" t="s">
        <v>9</v>
      </c>
      <c r="F20" s="111"/>
      <c r="G20" s="7" t="s">
        <v>9</v>
      </c>
      <c r="H20" s="104">
        <f t="shared" si="0"/>
        <v>0</v>
      </c>
      <c r="I20" s="158"/>
      <c r="J20" s="120"/>
      <c r="K20" s="140" t="s">
        <v>10</v>
      </c>
    </row>
    <row r="21" spans="1:11" s="8" customFormat="1" ht="25.15" customHeight="1" outlineLevel="1" x14ac:dyDescent="0.25">
      <c r="A21" s="6">
        <v>9</v>
      </c>
      <c r="B21" s="30" t="s">
        <v>32</v>
      </c>
      <c r="C21" s="63">
        <v>1</v>
      </c>
      <c r="D21" s="47">
        <v>1</v>
      </c>
      <c r="E21" s="7" t="s">
        <v>9</v>
      </c>
      <c r="F21" s="111"/>
      <c r="G21" s="7" t="s">
        <v>9</v>
      </c>
      <c r="H21" s="104">
        <f t="shared" si="0"/>
        <v>0</v>
      </c>
      <c r="I21" s="158"/>
      <c r="J21" s="120"/>
      <c r="K21" s="140" t="s">
        <v>10</v>
      </c>
    </row>
    <row r="22" spans="1:11" s="8" customFormat="1" ht="25.15" customHeight="1" outlineLevel="1" x14ac:dyDescent="0.25">
      <c r="A22" s="6">
        <v>10</v>
      </c>
      <c r="B22" s="30" t="s">
        <v>33</v>
      </c>
      <c r="C22" s="63">
        <v>1</v>
      </c>
      <c r="D22" s="47">
        <v>1</v>
      </c>
      <c r="E22" s="7" t="s">
        <v>9</v>
      </c>
      <c r="F22" s="111"/>
      <c r="G22" s="7" t="s">
        <v>9</v>
      </c>
      <c r="H22" s="104">
        <f t="shared" si="0"/>
        <v>0</v>
      </c>
      <c r="I22" s="158"/>
      <c r="J22" s="120"/>
      <c r="K22" s="140" t="s">
        <v>10</v>
      </c>
    </row>
    <row r="23" spans="1:11" s="8" customFormat="1" ht="25.15" customHeight="1" outlineLevel="1" x14ac:dyDescent="0.25">
      <c r="A23" s="6">
        <v>11</v>
      </c>
      <c r="B23" s="30" t="s">
        <v>34</v>
      </c>
      <c r="C23" s="63">
        <v>1</v>
      </c>
      <c r="D23" s="47">
        <v>1</v>
      </c>
      <c r="E23" s="7" t="s">
        <v>9</v>
      </c>
      <c r="F23" s="111"/>
      <c r="G23" s="7" t="s">
        <v>9</v>
      </c>
      <c r="H23" s="104">
        <f t="shared" si="0"/>
        <v>0</v>
      </c>
      <c r="I23" s="158"/>
      <c r="J23" s="120"/>
      <c r="K23" s="140" t="s">
        <v>10</v>
      </c>
    </row>
    <row r="24" spans="1:11" s="8" customFormat="1" ht="25.15" customHeight="1" outlineLevel="1" x14ac:dyDescent="0.25">
      <c r="A24" s="6">
        <v>12</v>
      </c>
      <c r="B24" s="30" t="s">
        <v>35</v>
      </c>
      <c r="C24" s="63">
        <v>1</v>
      </c>
      <c r="D24" s="47">
        <v>1</v>
      </c>
      <c r="E24" s="7" t="s">
        <v>9</v>
      </c>
      <c r="F24" s="111"/>
      <c r="G24" s="7" t="s">
        <v>9</v>
      </c>
      <c r="H24" s="104">
        <f t="shared" si="0"/>
        <v>0</v>
      </c>
      <c r="I24" s="158"/>
      <c r="J24" s="120"/>
      <c r="K24" s="140" t="s">
        <v>10</v>
      </c>
    </row>
    <row r="25" spans="1:11" s="8" customFormat="1" ht="25.15" customHeight="1" outlineLevel="1" x14ac:dyDescent="0.25">
      <c r="A25" s="6">
        <v>13</v>
      </c>
      <c r="B25" s="30" t="s">
        <v>36</v>
      </c>
      <c r="C25" s="63">
        <v>1</v>
      </c>
      <c r="D25" s="47">
        <v>1</v>
      </c>
      <c r="E25" s="7" t="s">
        <v>9</v>
      </c>
      <c r="F25" s="111"/>
      <c r="G25" s="7" t="s">
        <v>9</v>
      </c>
      <c r="H25" s="104">
        <f t="shared" si="0"/>
        <v>0</v>
      </c>
      <c r="I25" s="158"/>
      <c r="J25" s="120"/>
      <c r="K25" s="140" t="s">
        <v>10</v>
      </c>
    </row>
    <row r="26" spans="1:11" s="8" customFormat="1" ht="25.15" customHeight="1" outlineLevel="1" x14ac:dyDescent="0.25">
      <c r="A26" s="6">
        <v>14</v>
      </c>
      <c r="B26" s="30" t="s">
        <v>37</v>
      </c>
      <c r="C26" s="63">
        <v>1</v>
      </c>
      <c r="D26" s="47">
        <v>1</v>
      </c>
      <c r="E26" s="7" t="s">
        <v>9</v>
      </c>
      <c r="F26" s="111"/>
      <c r="G26" s="7" t="s">
        <v>9</v>
      </c>
      <c r="H26" s="104">
        <f t="shared" si="0"/>
        <v>0</v>
      </c>
      <c r="I26" s="158"/>
      <c r="J26" s="120"/>
      <c r="K26" s="140" t="s">
        <v>10</v>
      </c>
    </row>
    <row r="27" spans="1:11" s="8" customFormat="1" ht="25.15" customHeight="1" outlineLevel="1" x14ac:dyDescent="0.25">
      <c r="A27" s="6">
        <v>15</v>
      </c>
      <c r="B27" s="30" t="s">
        <v>38</v>
      </c>
      <c r="C27" s="63">
        <v>1</v>
      </c>
      <c r="D27" s="47">
        <v>1</v>
      </c>
      <c r="E27" s="7" t="s">
        <v>9</v>
      </c>
      <c r="F27" s="111"/>
      <c r="G27" s="7" t="s">
        <v>9</v>
      </c>
      <c r="H27" s="104">
        <f t="shared" si="0"/>
        <v>0</v>
      </c>
      <c r="I27" s="158"/>
      <c r="J27" s="120"/>
      <c r="K27" s="140" t="s">
        <v>10</v>
      </c>
    </row>
    <row r="28" spans="1:11" s="8" customFormat="1" ht="25.15" customHeight="1" outlineLevel="1" x14ac:dyDescent="0.25">
      <c r="A28" s="6">
        <v>16</v>
      </c>
      <c r="B28" s="30" t="s">
        <v>39</v>
      </c>
      <c r="C28" s="63">
        <v>1</v>
      </c>
      <c r="D28" s="47">
        <v>1</v>
      </c>
      <c r="E28" s="7" t="s">
        <v>9</v>
      </c>
      <c r="F28" s="111"/>
      <c r="G28" s="7" t="s">
        <v>9</v>
      </c>
      <c r="H28" s="104">
        <f t="shared" si="0"/>
        <v>0</v>
      </c>
      <c r="I28" s="158"/>
      <c r="J28" s="120"/>
      <c r="K28" s="140" t="s">
        <v>10</v>
      </c>
    </row>
    <row r="29" spans="1:11" s="8" customFormat="1" ht="25.15" customHeight="1" outlineLevel="1" x14ac:dyDescent="0.25">
      <c r="A29" s="6">
        <v>17</v>
      </c>
      <c r="B29" s="30" t="s">
        <v>40</v>
      </c>
      <c r="C29" s="63">
        <v>1</v>
      </c>
      <c r="D29" s="47">
        <v>1</v>
      </c>
      <c r="E29" s="7" t="s">
        <v>9</v>
      </c>
      <c r="F29" s="111"/>
      <c r="G29" s="7" t="s">
        <v>9</v>
      </c>
      <c r="H29" s="104">
        <f t="shared" si="0"/>
        <v>0</v>
      </c>
      <c r="I29" s="158"/>
      <c r="J29" s="120"/>
      <c r="K29" s="140" t="s">
        <v>10</v>
      </c>
    </row>
    <row r="30" spans="1:11" s="8" customFormat="1" ht="25.15" customHeight="1" outlineLevel="1" x14ac:dyDescent="0.25">
      <c r="A30" s="6">
        <v>18</v>
      </c>
      <c r="B30" s="30" t="s">
        <v>41</v>
      </c>
      <c r="C30" s="63">
        <v>1</v>
      </c>
      <c r="D30" s="47">
        <v>1</v>
      </c>
      <c r="E30" s="7" t="s">
        <v>9</v>
      </c>
      <c r="F30" s="111"/>
      <c r="G30" s="7" t="s">
        <v>9</v>
      </c>
      <c r="H30" s="104">
        <f t="shared" si="0"/>
        <v>0</v>
      </c>
      <c r="I30" s="158"/>
      <c r="J30" s="120"/>
      <c r="K30" s="140" t="s">
        <v>10</v>
      </c>
    </row>
    <row r="31" spans="1:11" s="8" customFormat="1" ht="25.15" customHeight="1" outlineLevel="1" x14ac:dyDescent="0.25">
      <c r="A31" s="6">
        <v>19</v>
      </c>
      <c r="B31" s="30" t="s">
        <v>42</v>
      </c>
      <c r="C31" s="63">
        <v>1</v>
      </c>
      <c r="D31" s="47">
        <v>1</v>
      </c>
      <c r="E31" s="7" t="s">
        <v>9</v>
      </c>
      <c r="F31" s="111"/>
      <c r="G31" s="7" t="s">
        <v>9</v>
      </c>
      <c r="H31" s="104">
        <f t="shared" si="0"/>
        <v>0</v>
      </c>
      <c r="I31" s="158"/>
      <c r="J31" s="120"/>
      <c r="K31" s="140" t="s">
        <v>10</v>
      </c>
    </row>
    <row r="32" spans="1:11" s="8" customFormat="1" ht="8.4499999999999993" customHeight="1" x14ac:dyDescent="0.25">
      <c r="A32" s="13"/>
      <c r="B32" s="31"/>
      <c r="C32" s="64"/>
      <c r="D32" s="48"/>
      <c r="E32" s="14"/>
      <c r="F32" s="105"/>
      <c r="G32" s="14"/>
      <c r="H32" s="105"/>
      <c r="I32" s="158"/>
      <c r="J32" s="38"/>
      <c r="K32" s="141"/>
    </row>
    <row r="33" spans="1:11" s="8" customFormat="1" ht="1.9" customHeight="1" x14ac:dyDescent="0.25">
      <c r="A33" s="15"/>
      <c r="B33" s="32"/>
      <c r="C33" s="65"/>
      <c r="D33" s="49"/>
      <c r="E33" s="16"/>
      <c r="F33" s="106"/>
      <c r="G33" s="16"/>
      <c r="H33" s="106"/>
      <c r="I33" s="158"/>
      <c r="J33" s="121"/>
      <c r="K33" s="142"/>
    </row>
    <row r="34" spans="1:11" s="12" customFormat="1" ht="22.9" customHeight="1" x14ac:dyDescent="0.25">
      <c r="A34" s="10" t="s">
        <v>3</v>
      </c>
      <c r="B34" s="29" t="s">
        <v>44</v>
      </c>
      <c r="C34" s="46">
        <v>1</v>
      </c>
      <c r="D34" s="46">
        <v>1</v>
      </c>
      <c r="E34" s="11" t="s">
        <v>9</v>
      </c>
      <c r="F34" s="93">
        <f>SUM(F35:F43)</f>
        <v>0</v>
      </c>
      <c r="G34" s="11" t="s">
        <v>9</v>
      </c>
      <c r="H34" s="93">
        <f>SUM(H35:H43)</f>
        <v>0</v>
      </c>
      <c r="I34" s="157"/>
      <c r="J34" s="119">
        <f>SUM(J35:J43)</f>
        <v>0</v>
      </c>
      <c r="K34" s="139" t="s">
        <v>10</v>
      </c>
    </row>
    <row r="35" spans="1:11" s="8" customFormat="1" ht="25.15" customHeight="1" outlineLevel="1" x14ac:dyDescent="0.25">
      <c r="A35" s="6">
        <v>20</v>
      </c>
      <c r="B35" s="30" t="s">
        <v>45</v>
      </c>
      <c r="C35" s="25">
        <v>1</v>
      </c>
      <c r="D35" s="25">
        <v>1</v>
      </c>
      <c r="E35" s="7" t="s">
        <v>9</v>
      </c>
      <c r="F35" s="112"/>
      <c r="G35" s="7" t="s">
        <v>9</v>
      </c>
      <c r="H35" s="107">
        <f>F35</f>
        <v>0</v>
      </c>
      <c r="I35" s="158"/>
      <c r="J35" s="122"/>
      <c r="K35" s="143" t="s">
        <v>10</v>
      </c>
    </row>
    <row r="36" spans="1:11" s="8" customFormat="1" ht="28.15" customHeight="1" outlineLevel="1" x14ac:dyDescent="0.25">
      <c r="A36" s="6">
        <v>21</v>
      </c>
      <c r="B36" s="30" t="s">
        <v>46</v>
      </c>
      <c r="C36" s="25">
        <v>1</v>
      </c>
      <c r="D36" s="25">
        <v>1</v>
      </c>
      <c r="E36" s="7" t="s">
        <v>9</v>
      </c>
      <c r="F36" s="112"/>
      <c r="G36" s="7" t="s">
        <v>9</v>
      </c>
      <c r="H36" s="107">
        <f t="shared" ref="H36:H43" si="1">F36</f>
        <v>0</v>
      </c>
      <c r="I36" s="158"/>
      <c r="J36" s="122"/>
      <c r="K36" s="143" t="s">
        <v>10</v>
      </c>
    </row>
    <row r="37" spans="1:11" s="8" customFormat="1" ht="28.15" customHeight="1" outlineLevel="1" x14ac:dyDescent="0.25">
      <c r="A37" s="6">
        <v>22</v>
      </c>
      <c r="B37" s="30" t="s">
        <v>47</v>
      </c>
      <c r="C37" s="25">
        <v>1</v>
      </c>
      <c r="D37" s="25">
        <v>1</v>
      </c>
      <c r="E37" s="7" t="s">
        <v>9</v>
      </c>
      <c r="F37" s="112"/>
      <c r="G37" s="7" t="s">
        <v>9</v>
      </c>
      <c r="H37" s="107">
        <f t="shared" si="1"/>
        <v>0</v>
      </c>
      <c r="I37" s="158"/>
      <c r="J37" s="122"/>
      <c r="K37" s="143" t="s">
        <v>10</v>
      </c>
    </row>
    <row r="38" spans="1:11" s="8" customFormat="1" ht="28.15" customHeight="1" outlineLevel="1" x14ac:dyDescent="0.25">
      <c r="A38" s="6">
        <v>23</v>
      </c>
      <c r="B38" s="30" t="s">
        <v>48</v>
      </c>
      <c r="C38" s="25">
        <v>1</v>
      </c>
      <c r="D38" s="25">
        <v>1</v>
      </c>
      <c r="E38" s="7" t="s">
        <v>9</v>
      </c>
      <c r="F38" s="112"/>
      <c r="G38" s="7" t="s">
        <v>9</v>
      </c>
      <c r="H38" s="107">
        <f t="shared" si="1"/>
        <v>0</v>
      </c>
      <c r="I38" s="158"/>
      <c r="J38" s="122"/>
      <c r="K38" s="143" t="s">
        <v>10</v>
      </c>
    </row>
    <row r="39" spans="1:11" s="8" customFormat="1" ht="28.15" customHeight="1" outlineLevel="1" x14ac:dyDescent="0.25">
      <c r="A39" s="6">
        <v>24</v>
      </c>
      <c r="B39" s="30" t="s">
        <v>49</v>
      </c>
      <c r="C39" s="25">
        <v>1</v>
      </c>
      <c r="D39" s="25">
        <v>1</v>
      </c>
      <c r="E39" s="7" t="s">
        <v>9</v>
      </c>
      <c r="F39" s="112"/>
      <c r="G39" s="7" t="s">
        <v>9</v>
      </c>
      <c r="H39" s="107">
        <f t="shared" si="1"/>
        <v>0</v>
      </c>
      <c r="I39" s="158"/>
      <c r="J39" s="122"/>
      <c r="K39" s="143" t="s">
        <v>10</v>
      </c>
    </row>
    <row r="40" spans="1:11" s="8" customFormat="1" ht="28.15" customHeight="1" outlineLevel="1" x14ac:dyDescent="0.25">
      <c r="A40" s="6">
        <v>25</v>
      </c>
      <c r="B40" s="30" t="s">
        <v>50</v>
      </c>
      <c r="C40" s="25">
        <v>1</v>
      </c>
      <c r="D40" s="25">
        <v>1</v>
      </c>
      <c r="E40" s="7" t="s">
        <v>9</v>
      </c>
      <c r="F40" s="112"/>
      <c r="G40" s="7" t="s">
        <v>9</v>
      </c>
      <c r="H40" s="107">
        <f t="shared" si="1"/>
        <v>0</v>
      </c>
      <c r="I40" s="158"/>
      <c r="J40" s="122"/>
      <c r="K40" s="143" t="s">
        <v>10</v>
      </c>
    </row>
    <row r="41" spans="1:11" s="8" customFormat="1" ht="28.15" customHeight="1" outlineLevel="1" x14ac:dyDescent="0.25">
      <c r="A41" s="6">
        <v>26</v>
      </c>
      <c r="B41" s="30" t="s">
        <v>51</v>
      </c>
      <c r="C41" s="25">
        <v>1</v>
      </c>
      <c r="D41" s="25">
        <v>1</v>
      </c>
      <c r="E41" s="7" t="s">
        <v>9</v>
      </c>
      <c r="F41" s="112"/>
      <c r="G41" s="7" t="s">
        <v>9</v>
      </c>
      <c r="H41" s="107">
        <f t="shared" si="1"/>
        <v>0</v>
      </c>
      <c r="I41" s="158"/>
      <c r="J41" s="122"/>
      <c r="K41" s="143" t="s">
        <v>10</v>
      </c>
    </row>
    <row r="42" spans="1:11" s="8" customFormat="1" ht="25.15" customHeight="1" outlineLevel="1" x14ac:dyDescent="0.25">
      <c r="A42" s="6">
        <v>27</v>
      </c>
      <c r="B42" s="30" t="s">
        <v>52</v>
      </c>
      <c r="C42" s="25">
        <v>1</v>
      </c>
      <c r="D42" s="25">
        <v>1</v>
      </c>
      <c r="E42" s="7" t="s">
        <v>9</v>
      </c>
      <c r="F42" s="112"/>
      <c r="G42" s="7" t="s">
        <v>9</v>
      </c>
      <c r="H42" s="107">
        <f t="shared" si="1"/>
        <v>0</v>
      </c>
      <c r="I42" s="158"/>
      <c r="J42" s="122"/>
      <c r="K42" s="143" t="s">
        <v>10</v>
      </c>
    </row>
    <row r="43" spans="1:11" s="8" customFormat="1" ht="25.15" customHeight="1" outlineLevel="1" x14ac:dyDescent="0.25">
      <c r="A43" s="6">
        <v>28</v>
      </c>
      <c r="B43" s="30" t="s">
        <v>53</v>
      </c>
      <c r="C43" s="25">
        <v>1</v>
      </c>
      <c r="D43" s="25">
        <v>1</v>
      </c>
      <c r="E43" s="7" t="s">
        <v>9</v>
      </c>
      <c r="F43" s="112"/>
      <c r="G43" s="7" t="s">
        <v>9</v>
      </c>
      <c r="H43" s="107">
        <f t="shared" si="1"/>
        <v>0</v>
      </c>
      <c r="I43" s="158"/>
      <c r="J43" s="122"/>
      <c r="K43" s="143" t="s">
        <v>10</v>
      </c>
    </row>
    <row r="44" spans="1:11" s="8" customFormat="1" ht="8.4499999999999993" customHeight="1" x14ac:dyDescent="0.25">
      <c r="A44" s="13"/>
      <c r="B44" s="31"/>
      <c r="C44" s="64"/>
      <c r="D44" s="48"/>
      <c r="E44" s="14"/>
      <c r="F44" s="105"/>
      <c r="G44" s="14"/>
      <c r="H44" s="105"/>
      <c r="I44" s="158"/>
      <c r="J44" s="38"/>
      <c r="K44" s="141"/>
    </row>
    <row r="45" spans="1:11" s="12" customFormat="1" ht="23.45" customHeight="1" x14ac:dyDescent="0.25">
      <c r="A45" s="10" t="s">
        <v>4</v>
      </c>
      <c r="B45" s="29" t="s">
        <v>54</v>
      </c>
      <c r="C45" s="46">
        <v>1</v>
      </c>
      <c r="D45" s="46">
        <v>1</v>
      </c>
      <c r="E45" s="11" t="s">
        <v>9</v>
      </c>
      <c r="F45" s="93">
        <f>F46</f>
        <v>0</v>
      </c>
      <c r="G45" s="11" t="s">
        <v>9</v>
      </c>
      <c r="H45" s="93">
        <f>H46</f>
        <v>0</v>
      </c>
      <c r="I45" s="157"/>
      <c r="J45" s="119">
        <f>J46</f>
        <v>0</v>
      </c>
      <c r="K45" s="139" t="s">
        <v>10</v>
      </c>
    </row>
    <row r="46" spans="1:11" s="8" customFormat="1" ht="25.15" customHeight="1" outlineLevel="1" x14ac:dyDescent="0.25">
      <c r="A46" s="6">
        <v>29</v>
      </c>
      <c r="B46" s="30" t="s">
        <v>55</v>
      </c>
      <c r="C46" s="25">
        <v>1</v>
      </c>
      <c r="D46" s="25">
        <v>1</v>
      </c>
      <c r="E46" s="7" t="s">
        <v>9</v>
      </c>
      <c r="F46" s="112"/>
      <c r="G46" s="7" t="s">
        <v>9</v>
      </c>
      <c r="H46" s="107">
        <f>F46</f>
        <v>0</v>
      </c>
      <c r="I46" s="158"/>
      <c r="J46" s="122"/>
      <c r="K46" s="143" t="s">
        <v>10</v>
      </c>
    </row>
    <row r="47" spans="1:11" s="8" customFormat="1" ht="8.4499999999999993" customHeight="1" x14ac:dyDescent="0.25">
      <c r="A47" s="13"/>
      <c r="B47" s="31"/>
      <c r="C47" s="64"/>
      <c r="D47" s="48"/>
      <c r="E47" s="14"/>
      <c r="F47" s="105"/>
      <c r="G47" s="14"/>
      <c r="H47" s="105"/>
      <c r="I47" s="158"/>
      <c r="J47" s="38"/>
      <c r="K47" s="141"/>
    </row>
    <row r="48" spans="1:11" s="12" customFormat="1" ht="23.45" customHeight="1" x14ac:dyDescent="0.25">
      <c r="A48" s="10" t="s">
        <v>6</v>
      </c>
      <c r="B48" s="29" t="s">
        <v>56</v>
      </c>
      <c r="C48" s="46">
        <v>1</v>
      </c>
      <c r="D48" s="46">
        <v>1</v>
      </c>
      <c r="E48" s="11" t="s">
        <v>9</v>
      </c>
      <c r="F48" s="93">
        <f>SUM(F49:F64)</f>
        <v>0</v>
      </c>
      <c r="G48" s="11" t="s">
        <v>9</v>
      </c>
      <c r="H48" s="93">
        <f>SUM(H49:H64)</f>
        <v>0</v>
      </c>
      <c r="I48" s="157"/>
      <c r="J48" s="119">
        <f>SUM(J49:J64)</f>
        <v>0</v>
      </c>
      <c r="K48" s="139" t="s">
        <v>10</v>
      </c>
    </row>
    <row r="49" spans="1:11" s="8" customFormat="1" ht="25.15" customHeight="1" outlineLevel="1" x14ac:dyDescent="0.25">
      <c r="A49" s="6">
        <v>30</v>
      </c>
      <c r="B49" s="30" t="s">
        <v>57</v>
      </c>
      <c r="C49" s="25">
        <v>1</v>
      </c>
      <c r="D49" s="25">
        <v>1</v>
      </c>
      <c r="E49" s="7" t="s">
        <v>9</v>
      </c>
      <c r="F49" s="112"/>
      <c r="G49" s="7" t="s">
        <v>9</v>
      </c>
      <c r="H49" s="107">
        <f>F49</f>
        <v>0</v>
      </c>
      <c r="I49" s="158"/>
      <c r="J49" s="122"/>
      <c r="K49" s="143" t="s">
        <v>10</v>
      </c>
    </row>
    <row r="50" spans="1:11" s="8" customFormat="1" ht="25.15" customHeight="1" outlineLevel="1" x14ac:dyDescent="0.25">
      <c r="A50" s="6">
        <v>31</v>
      </c>
      <c r="B50" s="30" t="s">
        <v>58</v>
      </c>
      <c r="C50" s="25">
        <v>1</v>
      </c>
      <c r="D50" s="25">
        <v>1</v>
      </c>
      <c r="E50" s="7" t="s">
        <v>9</v>
      </c>
      <c r="F50" s="112"/>
      <c r="G50" s="7" t="s">
        <v>9</v>
      </c>
      <c r="H50" s="107">
        <f t="shared" ref="H50:H64" si="2">F50</f>
        <v>0</v>
      </c>
      <c r="I50" s="158"/>
      <c r="J50" s="122"/>
      <c r="K50" s="143" t="s">
        <v>10</v>
      </c>
    </row>
    <row r="51" spans="1:11" s="8" customFormat="1" ht="25.15" customHeight="1" outlineLevel="1" x14ac:dyDescent="0.25">
      <c r="A51" s="6">
        <v>32</v>
      </c>
      <c r="B51" s="30" t="s">
        <v>59</v>
      </c>
      <c r="C51" s="25">
        <v>1</v>
      </c>
      <c r="D51" s="25">
        <v>1</v>
      </c>
      <c r="E51" s="7" t="s">
        <v>9</v>
      </c>
      <c r="F51" s="112"/>
      <c r="G51" s="7" t="s">
        <v>9</v>
      </c>
      <c r="H51" s="107">
        <f t="shared" si="2"/>
        <v>0</v>
      </c>
      <c r="I51" s="158"/>
      <c r="J51" s="122"/>
      <c r="K51" s="143" t="s">
        <v>10</v>
      </c>
    </row>
    <row r="52" spans="1:11" s="8" customFormat="1" ht="25.15" customHeight="1" outlineLevel="1" x14ac:dyDescent="0.25">
      <c r="A52" s="6">
        <v>33</v>
      </c>
      <c r="B52" s="30" t="s">
        <v>60</v>
      </c>
      <c r="C52" s="25">
        <v>1</v>
      </c>
      <c r="D52" s="25">
        <v>1</v>
      </c>
      <c r="E52" s="7" t="s">
        <v>9</v>
      </c>
      <c r="F52" s="112"/>
      <c r="G52" s="7" t="s">
        <v>9</v>
      </c>
      <c r="H52" s="107">
        <f t="shared" si="2"/>
        <v>0</v>
      </c>
      <c r="I52" s="158"/>
      <c r="J52" s="122"/>
      <c r="K52" s="143" t="s">
        <v>10</v>
      </c>
    </row>
    <row r="53" spans="1:11" s="8" customFormat="1" ht="25.15" customHeight="1" outlineLevel="1" x14ac:dyDescent="0.25">
      <c r="A53" s="6">
        <v>34</v>
      </c>
      <c r="B53" s="30" t="s">
        <v>61</v>
      </c>
      <c r="C53" s="25">
        <v>1</v>
      </c>
      <c r="D53" s="25">
        <v>1</v>
      </c>
      <c r="E53" s="7" t="s">
        <v>9</v>
      </c>
      <c r="F53" s="112"/>
      <c r="G53" s="7" t="s">
        <v>9</v>
      </c>
      <c r="H53" s="107">
        <f t="shared" si="2"/>
        <v>0</v>
      </c>
      <c r="I53" s="158"/>
      <c r="J53" s="122"/>
      <c r="K53" s="143" t="s">
        <v>10</v>
      </c>
    </row>
    <row r="54" spans="1:11" s="8" customFormat="1" ht="25.15" customHeight="1" outlineLevel="1" x14ac:dyDescent="0.25">
      <c r="A54" s="6">
        <v>35</v>
      </c>
      <c r="B54" s="30" t="s">
        <v>62</v>
      </c>
      <c r="C54" s="25">
        <v>1</v>
      </c>
      <c r="D54" s="25">
        <v>1</v>
      </c>
      <c r="E54" s="7" t="s">
        <v>9</v>
      </c>
      <c r="F54" s="112"/>
      <c r="G54" s="7" t="s">
        <v>9</v>
      </c>
      <c r="H54" s="107">
        <f t="shared" si="2"/>
        <v>0</v>
      </c>
      <c r="I54" s="158"/>
      <c r="J54" s="122"/>
      <c r="K54" s="143" t="s">
        <v>10</v>
      </c>
    </row>
    <row r="55" spans="1:11" s="8" customFormat="1" ht="25.15" customHeight="1" outlineLevel="1" x14ac:dyDescent="0.25">
      <c r="A55" s="6">
        <v>36</v>
      </c>
      <c r="B55" s="30" t="s">
        <v>63</v>
      </c>
      <c r="C55" s="25">
        <v>1</v>
      </c>
      <c r="D55" s="25">
        <v>1</v>
      </c>
      <c r="E55" s="7" t="s">
        <v>9</v>
      </c>
      <c r="F55" s="112"/>
      <c r="G55" s="7" t="s">
        <v>9</v>
      </c>
      <c r="H55" s="107">
        <f t="shared" si="2"/>
        <v>0</v>
      </c>
      <c r="I55" s="158"/>
      <c r="J55" s="122"/>
      <c r="K55" s="143" t="s">
        <v>10</v>
      </c>
    </row>
    <row r="56" spans="1:11" s="8" customFormat="1" ht="25.15" customHeight="1" outlineLevel="1" x14ac:dyDescent="0.25">
      <c r="A56" s="6">
        <v>37</v>
      </c>
      <c r="B56" s="30" t="s">
        <v>64</v>
      </c>
      <c r="C56" s="25">
        <v>1</v>
      </c>
      <c r="D56" s="25">
        <v>1</v>
      </c>
      <c r="E56" s="7" t="s">
        <v>9</v>
      </c>
      <c r="F56" s="112"/>
      <c r="G56" s="7" t="s">
        <v>9</v>
      </c>
      <c r="H56" s="107">
        <f t="shared" si="2"/>
        <v>0</v>
      </c>
      <c r="I56" s="158"/>
      <c r="J56" s="122"/>
      <c r="K56" s="143" t="s">
        <v>10</v>
      </c>
    </row>
    <row r="57" spans="1:11" s="8" customFormat="1" ht="30.6" customHeight="1" outlineLevel="1" x14ac:dyDescent="0.25">
      <c r="A57" s="6">
        <v>38</v>
      </c>
      <c r="B57" s="30" t="s">
        <v>65</v>
      </c>
      <c r="C57" s="25">
        <v>1</v>
      </c>
      <c r="D57" s="25">
        <v>1</v>
      </c>
      <c r="E57" s="7" t="s">
        <v>9</v>
      </c>
      <c r="F57" s="111"/>
      <c r="G57" s="7" t="s">
        <v>9</v>
      </c>
      <c r="H57" s="107">
        <f t="shared" si="2"/>
        <v>0</v>
      </c>
      <c r="I57" s="158"/>
      <c r="J57" s="120"/>
      <c r="K57" s="143" t="s">
        <v>10</v>
      </c>
    </row>
    <row r="58" spans="1:11" s="8" customFormat="1" ht="28.15" customHeight="1" outlineLevel="1" x14ac:dyDescent="0.25">
      <c r="A58" s="6">
        <v>39</v>
      </c>
      <c r="B58" s="30" t="s">
        <v>66</v>
      </c>
      <c r="C58" s="25">
        <v>1</v>
      </c>
      <c r="D58" s="25">
        <v>1</v>
      </c>
      <c r="E58" s="7" t="s">
        <v>9</v>
      </c>
      <c r="F58" s="112"/>
      <c r="G58" s="7" t="s">
        <v>9</v>
      </c>
      <c r="H58" s="107">
        <f t="shared" si="2"/>
        <v>0</v>
      </c>
      <c r="I58" s="158"/>
      <c r="J58" s="122"/>
      <c r="K58" s="143" t="s">
        <v>10</v>
      </c>
    </row>
    <row r="59" spans="1:11" s="8" customFormat="1" ht="28.15" customHeight="1" outlineLevel="1" x14ac:dyDescent="0.25">
      <c r="A59" s="6">
        <v>40</v>
      </c>
      <c r="B59" s="30" t="s">
        <v>67</v>
      </c>
      <c r="C59" s="25">
        <v>1</v>
      </c>
      <c r="D59" s="25">
        <v>1</v>
      </c>
      <c r="E59" s="7" t="s">
        <v>9</v>
      </c>
      <c r="F59" s="111"/>
      <c r="G59" s="7" t="s">
        <v>9</v>
      </c>
      <c r="H59" s="107">
        <f t="shared" si="2"/>
        <v>0</v>
      </c>
      <c r="I59" s="158"/>
      <c r="J59" s="120"/>
      <c r="K59" s="143" t="s">
        <v>10</v>
      </c>
    </row>
    <row r="60" spans="1:11" s="8" customFormat="1" ht="28.15" customHeight="1" outlineLevel="1" x14ac:dyDescent="0.25">
      <c r="A60" s="6">
        <v>41</v>
      </c>
      <c r="B60" s="30" t="s">
        <v>68</v>
      </c>
      <c r="C60" s="25">
        <v>1</v>
      </c>
      <c r="D60" s="25">
        <v>1</v>
      </c>
      <c r="E60" s="7" t="s">
        <v>9</v>
      </c>
      <c r="F60" s="112"/>
      <c r="G60" s="7" t="s">
        <v>9</v>
      </c>
      <c r="H60" s="107">
        <f t="shared" si="2"/>
        <v>0</v>
      </c>
      <c r="I60" s="158"/>
      <c r="J60" s="122"/>
      <c r="K60" s="143" t="s">
        <v>10</v>
      </c>
    </row>
    <row r="61" spans="1:11" s="8" customFormat="1" ht="28.15" customHeight="1" outlineLevel="1" x14ac:dyDescent="0.25">
      <c r="A61" s="6">
        <v>42</v>
      </c>
      <c r="B61" s="30" t="s">
        <v>69</v>
      </c>
      <c r="C61" s="25">
        <v>1</v>
      </c>
      <c r="D61" s="25">
        <v>1</v>
      </c>
      <c r="E61" s="7" t="s">
        <v>9</v>
      </c>
      <c r="F61" s="111"/>
      <c r="G61" s="7" t="s">
        <v>9</v>
      </c>
      <c r="H61" s="107">
        <f t="shared" si="2"/>
        <v>0</v>
      </c>
      <c r="I61" s="158"/>
      <c r="J61" s="120"/>
      <c r="K61" s="143" t="s">
        <v>10</v>
      </c>
    </row>
    <row r="62" spans="1:11" s="8" customFormat="1" ht="28.15" customHeight="1" outlineLevel="1" x14ac:dyDescent="0.25">
      <c r="A62" s="6">
        <v>43</v>
      </c>
      <c r="B62" s="30" t="s">
        <v>70</v>
      </c>
      <c r="C62" s="25">
        <v>1</v>
      </c>
      <c r="D62" s="25">
        <v>1</v>
      </c>
      <c r="E62" s="7" t="s">
        <v>9</v>
      </c>
      <c r="F62" s="112"/>
      <c r="G62" s="7" t="s">
        <v>9</v>
      </c>
      <c r="H62" s="107">
        <f t="shared" si="2"/>
        <v>0</v>
      </c>
      <c r="I62" s="158"/>
      <c r="J62" s="122"/>
      <c r="K62" s="143" t="s">
        <v>10</v>
      </c>
    </row>
    <row r="63" spans="1:11" s="8" customFormat="1" ht="28.15" customHeight="1" outlineLevel="1" x14ac:dyDescent="0.25">
      <c r="A63" s="6">
        <v>44</v>
      </c>
      <c r="B63" s="30" t="s">
        <v>71</v>
      </c>
      <c r="C63" s="25">
        <v>1</v>
      </c>
      <c r="D63" s="25">
        <v>1</v>
      </c>
      <c r="E63" s="7" t="s">
        <v>9</v>
      </c>
      <c r="F63" s="111"/>
      <c r="G63" s="7" t="s">
        <v>9</v>
      </c>
      <c r="H63" s="107">
        <f t="shared" si="2"/>
        <v>0</v>
      </c>
      <c r="I63" s="158"/>
      <c r="J63" s="120"/>
      <c r="K63" s="143" t="s">
        <v>10</v>
      </c>
    </row>
    <row r="64" spans="1:11" s="8" customFormat="1" ht="28.9" customHeight="1" outlineLevel="1" x14ac:dyDescent="0.25">
      <c r="A64" s="6">
        <v>45</v>
      </c>
      <c r="B64" s="30" t="s">
        <v>72</v>
      </c>
      <c r="C64" s="25">
        <v>1</v>
      </c>
      <c r="D64" s="25">
        <v>1</v>
      </c>
      <c r="E64" s="7" t="s">
        <v>9</v>
      </c>
      <c r="F64" s="111"/>
      <c r="G64" s="7" t="s">
        <v>9</v>
      </c>
      <c r="H64" s="107">
        <f t="shared" si="2"/>
        <v>0</v>
      </c>
      <c r="I64" s="158"/>
      <c r="J64" s="120"/>
      <c r="K64" s="143" t="s">
        <v>10</v>
      </c>
    </row>
    <row r="65" spans="1:11" s="39" customFormat="1" ht="8.4499999999999993" customHeight="1" x14ac:dyDescent="0.25">
      <c r="A65" s="36"/>
      <c r="B65" s="37"/>
      <c r="C65" s="66"/>
      <c r="D65" s="50"/>
      <c r="E65" s="38"/>
      <c r="F65" s="105"/>
      <c r="G65" s="38"/>
      <c r="H65" s="105"/>
      <c r="I65" s="159"/>
      <c r="J65" s="38"/>
      <c r="K65" s="144"/>
    </row>
    <row r="66" spans="1:11" s="8" customFormat="1" ht="1.5" customHeight="1" x14ac:dyDescent="0.25">
      <c r="A66" s="15"/>
      <c r="B66" s="32"/>
      <c r="C66" s="65">
        <v>1</v>
      </c>
      <c r="D66" s="49"/>
      <c r="E66" s="16"/>
      <c r="F66" s="106"/>
      <c r="G66" s="16"/>
      <c r="H66" s="106"/>
      <c r="I66" s="158"/>
      <c r="J66" s="121"/>
      <c r="K66" s="142"/>
    </row>
    <row r="67" spans="1:11" s="12" customFormat="1" ht="23.45" customHeight="1" x14ac:dyDescent="0.25">
      <c r="A67" s="10" t="s">
        <v>73</v>
      </c>
      <c r="B67" s="29" t="s">
        <v>74</v>
      </c>
      <c r="C67" s="46">
        <v>1</v>
      </c>
      <c r="D67" s="46">
        <v>1</v>
      </c>
      <c r="E67" s="11" t="s">
        <v>9</v>
      </c>
      <c r="F67" s="93">
        <f>SUM(F68:F74)</f>
        <v>0</v>
      </c>
      <c r="G67" s="11" t="s">
        <v>9</v>
      </c>
      <c r="H67" s="93">
        <f>SUM(H68:H74)</f>
        <v>0</v>
      </c>
      <c r="I67" s="157"/>
      <c r="J67" s="119">
        <f>SUM(J68:J74)</f>
        <v>0</v>
      </c>
      <c r="K67" s="139" t="s">
        <v>10</v>
      </c>
    </row>
    <row r="68" spans="1:11" s="8" customFormat="1" ht="27.6" customHeight="1" outlineLevel="1" x14ac:dyDescent="0.25">
      <c r="A68" s="6">
        <v>46</v>
      </c>
      <c r="B68" s="34" t="s">
        <v>75</v>
      </c>
      <c r="C68" s="63">
        <v>1</v>
      </c>
      <c r="D68" s="47">
        <v>1</v>
      </c>
      <c r="E68" s="7" t="s">
        <v>9</v>
      </c>
      <c r="F68" s="111"/>
      <c r="G68" s="7" t="s">
        <v>9</v>
      </c>
      <c r="H68" s="104">
        <f>F68</f>
        <v>0</v>
      </c>
      <c r="I68" s="158"/>
      <c r="J68" s="120"/>
      <c r="K68" s="143" t="s">
        <v>10</v>
      </c>
    </row>
    <row r="69" spans="1:11" s="8" customFormat="1" ht="28.9" customHeight="1" outlineLevel="1" x14ac:dyDescent="0.25">
      <c r="A69" s="6">
        <v>47</v>
      </c>
      <c r="B69" s="30" t="s">
        <v>76</v>
      </c>
      <c r="C69" s="63">
        <v>1</v>
      </c>
      <c r="D69" s="47">
        <v>1</v>
      </c>
      <c r="E69" s="7" t="s">
        <v>9</v>
      </c>
      <c r="F69" s="111"/>
      <c r="G69" s="7" t="s">
        <v>9</v>
      </c>
      <c r="H69" s="104">
        <f t="shared" ref="H69:H74" si="3">F69</f>
        <v>0</v>
      </c>
      <c r="I69" s="158"/>
      <c r="J69" s="120"/>
      <c r="K69" s="143" t="s">
        <v>10</v>
      </c>
    </row>
    <row r="70" spans="1:11" s="8" customFormat="1" ht="34.15" customHeight="1" outlineLevel="1" x14ac:dyDescent="0.25">
      <c r="A70" s="6">
        <v>48</v>
      </c>
      <c r="B70" s="34" t="s">
        <v>77</v>
      </c>
      <c r="C70" s="63">
        <v>1</v>
      </c>
      <c r="D70" s="47">
        <v>1</v>
      </c>
      <c r="E70" s="7" t="s">
        <v>9</v>
      </c>
      <c r="F70" s="111"/>
      <c r="G70" s="7" t="s">
        <v>9</v>
      </c>
      <c r="H70" s="104">
        <f t="shared" si="3"/>
        <v>0</v>
      </c>
      <c r="I70" s="158"/>
      <c r="J70" s="120"/>
      <c r="K70" s="143" t="s">
        <v>10</v>
      </c>
    </row>
    <row r="71" spans="1:11" s="8" customFormat="1" ht="33" customHeight="1" outlineLevel="1" x14ac:dyDescent="0.25">
      <c r="A71" s="6">
        <v>49</v>
      </c>
      <c r="B71" s="30" t="s">
        <v>78</v>
      </c>
      <c r="C71" s="63">
        <v>1</v>
      </c>
      <c r="D71" s="47">
        <v>1</v>
      </c>
      <c r="E71" s="7" t="s">
        <v>9</v>
      </c>
      <c r="F71" s="111"/>
      <c r="G71" s="7" t="s">
        <v>9</v>
      </c>
      <c r="H71" s="104">
        <f t="shared" si="3"/>
        <v>0</v>
      </c>
      <c r="I71" s="158"/>
      <c r="J71" s="120"/>
      <c r="K71" s="143" t="s">
        <v>10</v>
      </c>
    </row>
    <row r="72" spans="1:11" s="8" customFormat="1" ht="33" customHeight="1" outlineLevel="1" x14ac:dyDescent="0.25">
      <c r="A72" s="6">
        <v>50</v>
      </c>
      <c r="B72" s="30" t="s">
        <v>79</v>
      </c>
      <c r="C72" s="63">
        <v>1</v>
      </c>
      <c r="D72" s="47">
        <v>1</v>
      </c>
      <c r="E72" s="7" t="s">
        <v>9</v>
      </c>
      <c r="F72" s="111"/>
      <c r="G72" s="7" t="s">
        <v>9</v>
      </c>
      <c r="H72" s="104">
        <f t="shared" si="3"/>
        <v>0</v>
      </c>
      <c r="I72" s="158"/>
      <c r="J72" s="120"/>
      <c r="K72" s="143" t="s">
        <v>10</v>
      </c>
    </row>
    <row r="73" spans="1:11" s="8" customFormat="1" ht="27" customHeight="1" outlineLevel="1" x14ac:dyDescent="0.25">
      <c r="A73" s="6">
        <v>51</v>
      </c>
      <c r="B73" s="34" t="s">
        <v>80</v>
      </c>
      <c r="C73" s="63">
        <v>1</v>
      </c>
      <c r="D73" s="47">
        <v>1</v>
      </c>
      <c r="E73" s="7" t="s">
        <v>9</v>
      </c>
      <c r="F73" s="111"/>
      <c r="G73" s="7" t="s">
        <v>9</v>
      </c>
      <c r="H73" s="104">
        <f t="shared" si="3"/>
        <v>0</v>
      </c>
      <c r="I73" s="158"/>
      <c r="J73" s="120"/>
      <c r="K73" s="143" t="s">
        <v>10</v>
      </c>
    </row>
    <row r="74" spans="1:11" s="8" customFormat="1" ht="31.15" customHeight="1" outlineLevel="1" x14ac:dyDescent="0.25">
      <c r="A74" s="6">
        <v>52</v>
      </c>
      <c r="B74" s="30" t="s">
        <v>81</v>
      </c>
      <c r="C74" s="63">
        <v>1</v>
      </c>
      <c r="D74" s="47">
        <v>1</v>
      </c>
      <c r="E74" s="7" t="s">
        <v>9</v>
      </c>
      <c r="F74" s="111"/>
      <c r="G74" s="7" t="s">
        <v>9</v>
      </c>
      <c r="H74" s="104">
        <f t="shared" si="3"/>
        <v>0</v>
      </c>
      <c r="I74" s="158"/>
      <c r="J74" s="120"/>
      <c r="K74" s="143" t="s">
        <v>10</v>
      </c>
    </row>
    <row r="75" spans="1:11" s="8" customFormat="1" ht="8.4499999999999993" customHeight="1" x14ac:dyDescent="0.25">
      <c r="A75" s="13"/>
      <c r="B75" s="31"/>
      <c r="C75" s="64"/>
      <c r="D75" s="48"/>
      <c r="E75" s="14"/>
      <c r="F75" s="105"/>
      <c r="G75" s="14"/>
      <c r="H75" s="105"/>
      <c r="I75" s="158"/>
      <c r="J75" s="38"/>
      <c r="K75" s="141"/>
    </row>
    <row r="76" spans="1:11" s="12" customFormat="1" ht="23.45" customHeight="1" x14ac:dyDescent="0.25">
      <c r="A76" s="10" t="s">
        <v>82</v>
      </c>
      <c r="B76" s="29" t="s">
        <v>83</v>
      </c>
      <c r="C76" s="46">
        <v>1</v>
      </c>
      <c r="D76" s="46">
        <v>1</v>
      </c>
      <c r="E76" s="11" t="s">
        <v>9</v>
      </c>
      <c r="F76" s="93">
        <f t="shared" ref="F76:H76" si="4">SUM(F77:F90)</f>
        <v>0</v>
      </c>
      <c r="G76" s="11" t="s">
        <v>9</v>
      </c>
      <c r="H76" s="93">
        <f t="shared" si="4"/>
        <v>0</v>
      </c>
      <c r="I76" s="157"/>
      <c r="J76" s="119">
        <f>SUM(J77:J90)</f>
        <v>0</v>
      </c>
      <c r="K76" s="139" t="s">
        <v>10</v>
      </c>
    </row>
    <row r="77" spans="1:11" s="8" customFormat="1" ht="31.9" customHeight="1" outlineLevel="1" x14ac:dyDescent="0.25">
      <c r="A77" s="24">
        <v>53</v>
      </c>
      <c r="B77" s="34" t="s">
        <v>84</v>
      </c>
      <c r="C77" s="63">
        <v>1</v>
      </c>
      <c r="D77" s="47">
        <v>1</v>
      </c>
      <c r="E77" s="7" t="s">
        <v>9</v>
      </c>
      <c r="F77" s="111"/>
      <c r="G77" s="7" t="s">
        <v>9</v>
      </c>
      <c r="H77" s="104">
        <f>F77</f>
        <v>0</v>
      </c>
      <c r="I77" s="158"/>
      <c r="J77" s="120"/>
      <c r="K77" s="143" t="s">
        <v>10</v>
      </c>
    </row>
    <row r="78" spans="1:11" s="8" customFormat="1" ht="31.9" customHeight="1" outlineLevel="1" x14ac:dyDescent="0.25">
      <c r="A78" s="24">
        <v>54</v>
      </c>
      <c r="B78" s="34" t="s">
        <v>85</v>
      </c>
      <c r="C78" s="63">
        <v>1</v>
      </c>
      <c r="D78" s="47">
        <v>1</v>
      </c>
      <c r="E78" s="7" t="s">
        <v>9</v>
      </c>
      <c r="F78" s="111"/>
      <c r="G78" s="7" t="s">
        <v>9</v>
      </c>
      <c r="H78" s="104">
        <f t="shared" ref="H78:H90" si="5">F78</f>
        <v>0</v>
      </c>
      <c r="I78" s="158"/>
      <c r="J78" s="120"/>
      <c r="K78" s="143" t="s">
        <v>10</v>
      </c>
    </row>
    <row r="79" spans="1:11" s="8" customFormat="1" ht="39" customHeight="1" outlineLevel="1" x14ac:dyDescent="0.25">
      <c r="A79" s="24">
        <v>55</v>
      </c>
      <c r="B79" s="34" t="s">
        <v>86</v>
      </c>
      <c r="C79" s="63">
        <v>1</v>
      </c>
      <c r="D79" s="47">
        <v>1</v>
      </c>
      <c r="E79" s="7" t="s">
        <v>9</v>
      </c>
      <c r="F79" s="111"/>
      <c r="G79" s="7" t="s">
        <v>9</v>
      </c>
      <c r="H79" s="104">
        <f t="shared" si="5"/>
        <v>0</v>
      </c>
      <c r="I79" s="158"/>
      <c r="J79" s="120"/>
      <c r="K79" s="143" t="s">
        <v>10</v>
      </c>
    </row>
    <row r="80" spans="1:11" s="8" customFormat="1" ht="41.45" customHeight="1" outlineLevel="1" x14ac:dyDescent="0.25">
      <c r="A80" s="24">
        <v>56</v>
      </c>
      <c r="B80" s="34" t="s">
        <v>87</v>
      </c>
      <c r="C80" s="63">
        <v>1</v>
      </c>
      <c r="D80" s="47">
        <v>1</v>
      </c>
      <c r="E80" s="7" t="s">
        <v>9</v>
      </c>
      <c r="F80" s="111"/>
      <c r="G80" s="7" t="s">
        <v>9</v>
      </c>
      <c r="H80" s="104">
        <f t="shared" si="5"/>
        <v>0</v>
      </c>
      <c r="I80" s="158"/>
      <c r="J80" s="120"/>
      <c r="K80" s="143" t="s">
        <v>10</v>
      </c>
    </row>
    <row r="81" spans="1:11" s="8" customFormat="1" ht="41.45" customHeight="1" outlineLevel="1" x14ac:dyDescent="0.25">
      <c r="A81" s="24">
        <v>57</v>
      </c>
      <c r="B81" s="34" t="s">
        <v>88</v>
      </c>
      <c r="C81" s="63">
        <v>1</v>
      </c>
      <c r="D81" s="47">
        <v>1</v>
      </c>
      <c r="E81" s="7" t="s">
        <v>9</v>
      </c>
      <c r="F81" s="111"/>
      <c r="G81" s="7" t="s">
        <v>9</v>
      </c>
      <c r="H81" s="104">
        <f t="shared" si="5"/>
        <v>0</v>
      </c>
      <c r="I81" s="158"/>
      <c r="J81" s="120"/>
      <c r="K81" s="143" t="s">
        <v>10</v>
      </c>
    </row>
    <row r="82" spans="1:11" s="8" customFormat="1" ht="41.45" customHeight="1" outlineLevel="1" x14ac:dyDescent="0.25">
      <c r="A82" s="24">
        <v>58</v>
      </c>
      <c r="B82" s="34" t="s">
        <v>89</v>
      </c>
      <c r="C82" s="63">
        <v>1</v>
      </c>
      <c r="D82" s="47">
        <v>1</v>
      </c>
      <c r="E82" s="7" t="s">
        <v>9</v>
      </c>
      <c r="F82" s="111"/>
      <c r="G82" s="7" t="s">
        <v>9</v>
      </c>
      <c r="H82" s="104">
        <f t="shared" si="5"/>
        <v>0</v>
      </c>
      <c r="I82" s="158"/>
      <c r="J82" s="120"/>
      <c r="K82" s="143" t="s">
        <v>10</v>
      </c>
    </row>
    <row r="83" spans="1:11" s="8" customFormat="1" ht="41.45" customHeight="1" outlineLevel="1" x14ac:dyDescent="0.25">
      <c r="A83" s="24">
        <v>59</v>
      </c>
      <c r="B83" s="34" t="s">
        <v>90</v>
      </c>
      <c r="C83" s="63">
        <v>1</v>
      </c>
      <c r="D83" s="47">
        <v>1</v>
      </c>
      <c r="E83" s="7" t="s">
        <v>9</v>
      </c>
      <c r="F83" s="111"/>
      <c r="G83" s="7" t="s">
        <v>9</v>
      </c>
      <c r="H83" s="104">
        <f t="shared" si="5"/>
        <v>0</v>
      </c>
      <c r="I83" s="158"/>
      <c r="J83" s="120"/>
      <c r="K83" s="143" t="s">
        <v>10</v>
      </c>
    </row>
    <row r="84" spans="1:11" s="8" customFormat="1" ht="41.45" customHeight="1" outlineLevel="1" x14ac:dyDescent="0.25">
      <c r="A84" s="24">
        <v>60</v>
      </c>
      <c r="B84" s="34" t="s">
        <v>91</v>
      </c>
      <c r="C84" s="63">
        <v>1</v>
      </c>
      <c r="D84" s="47">
        <v>1</v>
      </c>
      <c r="E84" s="7" t="s">
        <v>9</v>
      </c>
      <c r="F84" s="111"/>
      <c r="G84" s="7" t="s">
        <v>9</v>
      </c>
      <c r="H84" s="104">
        <f t="shared" si="5"/>
        <v>0</v>
      </c>
      <c r="I84" s="158"/>
      <c r="J84" s="120"/>
      <c r="K84" s="143" t="s">
        <v>10</v>
      </c>
    </row>
    <row r="85" spans="1:11" s="8" customFormat="1" ht="41.45" customHeight="1" outlineLevel="1" x14ac:dyDescent="0.25">
      <c r="A85" s="24">
        <v>61</v>
      </c>
      <c r="B85" s="34" t="s">
        <v>92</v>
      </c>
      <c r="C85" s="63">
        <v>1</v>
      </c>
      <c r="D85" s="47">
        <v>1</v>
      </c>
      <c r="E85" s="7" t="s">
        <v>9</v>
      </c>
      <c r="F85" s="111"/>
      <c r="G85" s="7" t="s">
        <v>9</v>
      </c>
      <c r="H85" s="104">
        <f t="shared" si="5"/>
        <v>0</v>
      </c>
      <c r="I85" s="158"/>
      <c r="J85" s="120"/>
      <c r="K85" s="143" t="s">
        <v>10</v>
      </c>
    </row>
    <row r="86" spans="1:11" s="8" customFormat="1" ht="41.45" customHeight="1" outlineLevel="1" x14ac:dyDescent="0.25">
      <c r="A86" s="24">
        <v>62</v>
      </c>
      <c r="B86" s="34" t="s">
        <v>93</v>
      </c>
      <c r="C86" s="63">
        <v>1</v>
      </c>
      <c r="D86" s="47">
        <v>1</v>
      </c>
      <c r="E86" s="7" t="s">
        <v>9</v>
      </c>
      <c r="F86" s="111"/>
      <c r="G86" s="7" t="s">
        <v>9</v>
      </c>
      <c r="H86" s="104">
        <f t="shared" si="5"/>
        <v>0</v>
      </c>
      <c r="I86" s="158"/>
      <c r="J86" s="120"/>
      <c r="K86" s="143" t="s">
        <v>10</v>
      </c>
    </row>
    <row r="87" spans="1:11" s="8" customFormat="1" ht="41.45" customHeight="1" outlineLevel="1" x14ac:dyDescent="0.25">
      <c r="A87" s="24">
        <v>63</v>
      </c>
      <c r="B87" s="34" t="s">
        <v>94</v>
      </c>
      <c r="C87" s="63">
        <v>1</v>
      </c>
      <c r="D87" s="47">
        <v>1</v>
      </c>
      <c r="E87" s="7" t="s">
        <v>9</v>
      </c>
      <c r="F87" s="111"/>
      <c r="G87" s="7" t="s">
        <v>9</v>
      </c>
      <c r="H87" s="104">
        <f t="shared" si="5"/>
        <v>0</v>
      </c>
      <c r="I87" s="158"/>
      <c r="J87" s="120"/>
      <c r="K87" s="143" t="s">
        <v>10</v>
      </c>
    </row>
    <row r="88" spans="1:11" s="8" customFormat="1" ht="41.45" customHeight="1" outlineLevel="1" x14ac:dyDescent="0.25">
      <c r="A88" s="24">
        <v>64</v>
      </c>
      <c r="B88" s="34" t="s">
        <v>95</v>
      </c>
      <c r="C88" s="63">
        <v>1</v>
      </c>
      <c r="D88" s="47">
        <v>1</v>
      </c>
      <c r="E88" s="7" t="s">
        <v>9</v>
      </c>
      <c r="F88" s="111"/>
      <c r="G88" s="7" t="s">
        <v>9</v>
      </c>
      <c r="H88" s="104">
        <f t="shared" si="5"/>
        <v>0</v>
      </c>
      <c r="I88" s="158"/>
      <c r="J88" s="120"/>
      <c r="K88" s="143" t="s">
        <v>10</v>
      </c>
    </row>
    <row r="89" spans="1:11" s="8" customFormat="1" ht="41.45" customHeight="1" outlineLevel="1" x14ac:dyDescent="0.25">
      <c r="A89" s="24">
        <v>65</v>
      </c>
      <c r="B89" s="34" t="s">
        <v>80</v>
      </c>
      <c r="C89" s="63">
        <v>1</v>
      </c>
      <c r="D89" s="47">
        <v>1</v>
      </c>
      <c r="E89" s="7" t="s">
        <v>9</v>
      </c>
      <c r="F89" s="111"/>
      <c r="G89" s="7" t="s">
        <v>9</v>
      </c>
      <c r="H89" s="104">
        <f t="shared" si="5"/>
        <v>0</v>
      </c>
      <c r="I89" s="158"/>
      <c r="J89" s="120"/>
      <c r="K89" s="143" t="s">
        <v>10</v>
      </c>
    </row>
    <row r="90" spans="1:11" s="8" customFormat="1" ht="41.45" customHeight="1" outlineLevel="1" x14ac:dyDescent="0.25">
      <c r="A90" s="24">
        <v>66</v>
      </c>
      <c r="B90" s="34" t="s">
        <v>96</v>
      </c>
      <c r="C90" s="63">
        <v>1</v>
      </c>
      <c r="D90" s="47">
        <v>1</v>
      </c>
      <c r="E90" s="7" t="s">
        <v>9</v>
      </c>
      <c r="F90" s="111"/>
      <c r="G90" s="7" t="s">
        <v>9</v>
      </c>
      <c r="H90" s="104">
        <f t="shared" si="5"/>
        <v>0</v>
      </c>
      <c r="I90" s="158"/>
      <c r="J90" s="120"/>
      <c r="K90" s="143" t="s">
        <v>10</v>
      </c>
    </row>
    <row r="91" spans="1:11" s="8" customFormat="1" ht="8.4499999999999993" customHeight="1" x14ac:dyDescent="0.25">
      <c r="A91" s="13"/>
      <c r="B91" s="31"/>
      <c r="C91" s="64"/>
      <c r="D91" s="48"/>
      <c r="E91" s="14"/>
      <c r="F91" s="105"/>
      <c r="G91" s="14"/>
      <c r="H91" s="105"/>
      <c r="I91" s="158"/>
      <c r="J91" s="123"/>
      <c r="K91" s="141"/>
    </row>
    <row r="92" spans="1:11" s="12" customFormat="1" ht="23.45" customHeight="1" x14ac:dyDescent="0.25">
      <c r="A92" s="52" t="s">
        <v>97</v>
      </c>
      <c r="B92" s="53" t="s">
        <v>98</v>
      </c>
      <c r="C92" s="54">
        <v>2</v>
      </c>
      <c r="D92" s="54">
        <v>1</v>
      </c>
      <c r="E92" s="55" t="s">
        <v>9</v>
      </c>
      <c r="F92" s="94">
        <f t="shared" ref="F92:J92" si="6">SUM(F93:F104)</f>
        <v>0</v>
      </c>
      <c r="G92" s="55" t="s">
        <v>9</v>
      </c>
      <c r="H92" s="94">
        <f t="shared" si="6"/>
        <v>0</v>
      </c>
      <c r="I92" s="160"/>
      <c r="J92" s="124">
        <f t="shared" si="6"/>
        <v>0</v>
      </c>
      <c r="K92" s="145" t="s">
        <v>10</v>
      </c>
    </row>
    <row r="93" spans="1:11" s="8" customFormat="1" ht="41.45" customHeight="1" outlineLevel="1" x14ac:dyDescent="0.25">
      <c r="A93" s="24">
        <v>1</v>
      </c>
      <c r="B93" s="34" t="s">
        <v>99</v>
      </c>
      <c r="C93" s="63">
        <v>2</v>
      </c>
      <c r="D93" s="47">
        <v>1</v>
      </c>
      <c r="E93" s="7" t="s">
        <v>9</v>
      </c>
      <c r="F93" s="112"/>
      <c r="G93" s="7" t="s">
        <v>9</v>
      </c>
      <c r="H93" s="104">
        <f>F93</f>
        <v>0</v>
      </c>
      <c r="I93" s="158"/>
      <c r="J93" s="125"/>
      <c r="K93" s="143" t="s">
        <v>10</v>
      </c>
    </row>
    <row r="94" spans="1:11" s="8" customFormat="1" ht="41.45" customHeight="1" outlineLevel="1" x14ac:dyDescent="0.25">
      <c r="A94" s="24">
        <v>2</v>
      </c>
      <c r="B94" s="34" t="s">
        <v>100</v>
      </c>
      <c r="C94" s="63">
        <v>2</v>
      </c>
      <c r="D94" s="47">
        <v>1</v>
      </c>
      <c r="E94" s="7" t="s">
        <v>9</v>
      </c>
      <c r="F94" s="112"/>
      <c r="G94" s="7" t="s">
        <v>9</v>
      </c>
      <c r="H94" s="104">
        <f t="shared" ref="H94:H104" si="7">F94</f>
        <v>0</v>
      </c>
      <c r="I94" s="158"/>
      <c r="J94" s="125"/>
      <c r="K94" s="143" t="s">
        <v>10</v>
      </c>
    </row>
    <row r="95" spans="1:11" s="8" customFormat="1" ht="41.45" customHeight="1" outlineLevel="1" x14ac:dyDescent="0.25">
      <c r="A95" s="24">
        <v>3</v>
      </c>
      <c r="B95" s="34" t="s">
        <v>101</v>
      </c>
      <c r="C95" s="63">
        <v>2</v>
      </c>
      <c r="D95" s="47">
        <v>1</v>
      </c>
      <c r="E95" s="7" t="s">
        <v>9</v>
      </c>
      <c r="F95" s="112"/>
      <c r="G95" s="7" t="s">
        <v>9</v>
      </c>
      <c r="H95" s="104">
        <f t="shared" si="7"/>
        <v>0</v>
      </c>
      <c r="I95" s="158"/>
      <c r="J95" s="125"/>
      <c r="K95" s="143" t="s">
        <v>10</v>
      </c>
    </row>
    <row r="96" spans="1:11" s="8" customFormat="1" ht="41.45" customHeight="1" outlineLevel="1" x14ac:dyDescent="0.25">
      <c r="A96" s="24">
        <v>4</v>
      </c>
      <c r="B96" s="34" t="s">
        <v>102</v>
      </c>
      <c r="C96" s="63">
        <v>2</v>
      </c>
      <c r="D96" s="47">
        <v>1</v>
      </c>
      <c r="E96" s="7" t="s">
        <v>9</v>
      </c>
      <c r="F96" s="112"/>
      <c r="G96" s="7" t="s">
        <v>9</v>
      </c>
      <c r="H96" s="104">
        <f t="shared" si="7"/>
        <v>0</v>
      </c>
      <c r="I96" s="158"/>
      <c r="J96" s="125"/>
      <c r="K96" s="143" t="s">
        <v>10</v>
      </c>
    </row>
    <row r="97" spans="1:11" s="8" customFormat="1" ht="41.45" customHeight="1" outlineLevel="1" x14ac:dyDescent="0.25">
      <c r="A97" s="24">
        <v>5</v>
      </c>
      <c r="B97" s="34" t="s">
        <v>103</v>
      </c>
      <c r="C97" s="63">
        <v>2</v>
      </c>
      <c r="D97" s="47">
        <v>1</v>
      </c>
      <c r="E97" s="7" t="s">
        <v>9</v>
      </c>
      <c r="F97" s="112"/>
      <c r="G97" s="7" t="s">
        <v>9</v>
      </c>
      <c r="H97" s="104">
        <f t="shared" si="7"/>
        <v>0</v>
      </c>
      <c r="I97" s="158"/>
      <c r="J97" s="125"/>
      <c r="K97" s="143" t="s">
        <v>10</v>
      </c>
    </row>
    <row r="98" spans="1:11" s="8" customFormat="1" ht="41.45" customHeight="1" outlineLevel="1" x14ac:dyDescent="0.25">
      <c r="A98" s="24">
        <v>6</v>
      </c>
      <c r="B98" s="34" t="s">
        <v>104</v>
      </c>
      <c r="C98" s="63">
        <v>2</v>
      </c>
      <c r="D98" s="47">
        <v>1</v>
      </c>
      <c r="E98" s="7" t="s">
        <v>9</v>
      </c>
      <c r="F98" s="112"/>
      <c r="G98" s="7" t="s">
        <v>9</v>
      </c>
      <c r="H98" s="104">
        <f t="shared" si="7"/>
        <v>0</v>
      </c>
      <c r="I98" s="158"/>
      <c r="J98" s="125"/>
      <c r="K98" s="143" t="s">
        <v>10</v>
      </c>
    </row>
    <row r="99" spans="1:11" s="8" customFormat="1" ht="41.45" customHeight="1" outlineLevel="1" x14ac:dyDescent="0.25">
      <c r="A99" s="24">
        <v>7</v>
      </c>
      <c r="B99" s="34" t="s">
        <v>105</v>
      </c>
      <c r="C99" s="63">
        <v>2</v>
      </c>
      <c r="D99" s="47">
        <v>1</v>
      </c>
      <c r="E99" s="7" t="s">
        <v>9</v>
      </c>
      <c r="F99" s="112"/>
      <c r="G99" s="7" t="s">
        <v>9</v>
      </c>
      <c r="H99" s="104">
        <f t="shared" si="7"/>
        <v>0</v>
      </c>
      <c r="I99" s="158"/>
      <c r="J99" s="125"/>
      <c r="K99" s="143" t="s">
        <v>10</v>
      </c>
    </row>
    <row r="100" spans="1:11" s="8" customFormat="1" ht="41.45" customHeight="1" outlineLevel="1" x14ac:dyDescent="0.25">
      <c r="A100" s="24">
        <v>8</v>
      </c>
      <c r="B100" s="34" t="s">
        <v>106</v>
      </c>
      <c r="C100" s="63">
        <v>2</v>
      </c>
      <c r="D100" s="47">
        <v>1</v>
      </c>
      <c r="E100" s="7" t="s">
        <v>9</v>
      </c>
      <c r="F100" s="112"/>
      <c r="G100" s="7" t="s">
        <v>9</v>
      </c>
      <c r="H100" s="104">
        <f t="shared" si="7"/>
        <v>0</v>
      </c>
      <c r="I100" s="158"/>
      <c r="J100" s="125"/>
      <c r="K100" s="143" t="s">
        <v>10</v>
      </c>
    </row>
    <row r="101" spans="1:11" s="8" customFormat="1" ht="41.45" customHeight="1" outlineLevel="1" x14ac:dyDescent="0.25">
      <c r="A101" s="24">
        <v>9</v>
      </c>
      <c r="B101" s="34" t="s">
        <v>107</v>
      </c>
      <c r="C101" s="63">
        <v>2</v>
      </c>
      <c r="D101" s="47">
        <v>1</v>
      </c>
      <c r="E101" s="7" t="s">
        <v>9</v>
      </c>
      <c r="F101" s="111"/>
      <c r="G101" s="7" t="s">
        <v>9</v>
      </c>
      <c r="H101" s="104">
        <f t="shared" si="7"/>
        <v>0</v>
      </c>
      <c r="I101" s="158"/>
      <c r="J101" s="126"/>
      <c r="K101" s="143" t="s">
        <v>10</v>
      </c>
    </row>
    <row r="102" spans="1:11" s="8" customFormat="1" ht="41.45" customHeight="1" outlineLevel="1" x14ac:dyDescent="0.25">
      <c r="A102" s="24">
        <v>10</v>
      </c>
      <c r="B102" s="34" t="s">
        <v>108</v>
      </c>
      <c r="C102" s="63">
        <v>2</v>
      </c>
      <c r="D102" s="47">
        <v>1</v>
      </c>
      <c r="E102" s="7" t="s">
        <v>9</v>
      </c>
      <c r="F102" s="112"/>
      <c r="G102" s="7" t="s">
        <v>9</v>
      </c>
      <c r="H102" s="104">
        <f t="shared" si="7"/>
        <v>0</v>
      </c>
      <c r="I102" s="158"/>
      <c r="J102" s="125"/>
      <c r="K102" s="143" t="s">
        <v>10</v>
      </c>
    </row>
    <row r="103" spans="1:11" s="8" customFormat="1" ht="41.45" customHeight="1" outlineLevel="1" x14ac:dyDescent="0.25">
      <c r="A103" s="24">
        <v>11</v>
      </c>
      <c r="B103" s="34" t="s">
        <v>109</v>
      </c>
      <c r="C103" s="63">
        <v>2</v>
      </c>
      <c r="D103" s="47">
        <v>1</v>
      </c>
      <c r="E103" s="7" t="s">
        <v>9</v>
      </c>
      <c r="F103" s="111"/>
      <c r="G103" s="7" t="s">
        <v>9</v>
      </c>
      <c r="H103" s="104">
        <f t="shared" si="7"/>
        <v>0</v>
      </c>
      <c r="I103" s="158"/>
      <c r="J103" s="126"/>
      <c r="K103" s="143" t="s">
        <v>10</v>
      </c>
    </row>
    <row r="104" spans="1:11" s="8" customFormat="1" ht="41.45" customHeight="1" outlineLevel="1" x14ac:dyDescent="0.25">
      <c r="A104" s="24">
        <v>12</v>
      </c>
      <c r="B104" s="34" t="s">
        <v>110</v>
      </c>
      <c r="C104" s="63">
        <v>2</v>
      </c>
      <c r="D104" s="47">
        <v>1</v>
      </c>
      <c r="E104" s="7" t="s">
        <v>9</v>
      </c>
      <c r="F104" s="112"/>
      <c r="G104" s="7" t="s">
        <v>9</v>
      </c>
      <c r="H104" s="104">
        <f t="shared" si="7"/>
        <v>0</v>
      </c>
      <c r="I104" s="158"/>
      <c r="J104" s="125"/>
      <c r="K104" s="143" t="s">
        <v>10</v>
      </c>
    </row>
    <row r="105" spans="1:11" s="8" customFormat="1" ht="8.4499999999999993" customHeight="1" x14ac:dyDescent="0.25">
      <c r="A105" s="13"/>
      <c r="B105" s="31"/>
      <c r="C105" s="64"/>
      <c r="D105" s="48"/>
      <c r="E105" s="14"/>
      <c r="F105" s="14"/>
      <c r="G105" s="14"/>
      <c r="H105" s="105"/>
      <c r="I105" s="158"/>
      <c r="J105" s="123"/>
      <c r="K105" s="141"/>
    </row>
    <row r="106" spans="1:11" s="12" customFormat="1" ht="23.45" customHeight="1" x14ac:dyDescent="0.25">
      <c r="A106" s="52" t="s">
        <v>111</v>
      </c>
      <c r="B106" s="53" t="s">
        <v>112</v>
      </c>
      <c r="C106" s="54">
        <v>2</v>
      </c>
      <c r="D106" s="54">
        <v>1</v>
      </c>
      <c r="E106" s="55" t="s">
        <v>9</v>
      </c>
      <c r="F106" s="94">
        <f>SUM(F107:F120)</f>
        <v>0</v>
      </c>
      <c r="G106" s="55" t="s">
        <v>9</v>
      </c>
      <c r="H106" s="94">
        <f>SUM(H107:H120)</f>
        <v>0</v>
      </c>
      <c r="I106" s="160"/>
      <c r="J106" s="124">
        <f>SUM(J107:J120)</f>
        <v>0</v>
      </c>
      <c r="K106" s="145" t="s">
        <v>10</v>
      </c>
    </row>
    <row r="107" spans="1:11" s="8" customFormat="1" ht="41.45" customHeight="1" outlineLevel="1" x14ac:dyDescent="0.25">
      <c r="A107" s="24">
        <v>13</v>
      </c>
      <c r="B107" s="34" t="s">
        <v>113</v>
      </c>
      <c r="C107" s="63">
        <v>2</v>
      </c>
      <c r="D107" s="47">
        <v>1</v>
      </c>
      <c r="E107" s="7" t="s">
        <v>9</v>
      </c>
      <c r="F107" s="111"/>
      <c r="G107" s="7" t="s">
        <v>9</v>
      </c>
      <c r="H107" s="104">
        <f>F107</f>
        <v>0</v>
      </c>
      <c r="I107" s="158"/>
      <c r="J107" s="126"/>
      <c r="K107" s="143" t="s">
        <v>10</v>
      </c>
    </row>
    <row r="108" spans="1:11" s="8" customFormat="1" ht="41.45" customHeight="1" outlineLevel="1" x14ac:dyDescent="0.25">
      <c r="A108" s="24">
        <v>14</v>
      </c>
      <c r="B108" s="34" t="s">
        <v>114</v>
      </c>
      <c r="C108" s="63">
        <v>2</v>
      </c>
      <c r="D108" s="47">
        <v>1</v>
      </c>
      <c r="E108" s="7" t="s">
        <v>9</v>
      </c>
      <c r="F108" s="112"/>
      <c r="G108" s="7" t="s">
        <v>9</v>
      </c>
      <c r="H108" s="104">
        <f t="shared" ref="H108:H120" si="8">F108</f>
        <v>0</v>
      </c>
      <c r="I108" s="158"/>
      <c r="J108" s="125"/>
      <c r="K108" s="143" t="s">
        <v>10</v>
      </c>
    </row>
    <row r="109" spans="1:11" s="8" customFormat="1" ht="41.45" customHeight="1" outlineLevel="1" x14ac:dyDescent="0.25">
      <c r="A109" s="24">
        <v>15</v>
      </c>
      <c r="B109" s="34" t="s">
        <v>115</v>
      </c>
      <c r="C109" s="63">
        <v>2</v>
      </c>
      <c r="D109" s="47">
        <v>1</v>
      </c>
      <c r="E109" s="7" t="s">
        <v>9</v>
      </c>
      <c r="F109" s="111"/>
      <c r="G109" s="7" t="s">
        <v>9</v>
      </c>
      <c r="H109" s="104">
        <f t="shared" si="8"/>
        <v>0</v>
      </c>
      <c r="I109" s="158"/>
      <c r="J109" s="126"/>
      <c r="K109" s="143" t="s">
        <v>10</v>
      </c>
    </row>
    <row r="110" spans="1:11" s="8" customFormat="1" ht="41.45" customHeight="1" outlineLevel="1" x14ac:dyDescent="0.25">
      <c r="A110" s="24">
        <v>16</v>
      </c>
      <c r="B110" s="34" t="s">
        <v>116</v>
      </c>
      <c r="C110" s="63">
        <v>2</v>
      </c>
      <c r="D110" s="47">
        <v>1</v>
      </c>
      <c r="E110" s="7" t="s">
        <v>9</v>
      </c>
      <c r="F110" s="111"/>
      <c r="G110" s="7" t="s">
        <v>9</v>
      </c>
      <c r="H110" s="104">
        <f t="shared" si="8"/>
        <v>0</v>
      </c>
      <c r="I110" s="158"/>
      <c r="J110" s="126"/>
      <c r="K110" s="143" t="s">
        <v>10</v>
      </c>
    </row>
    <row r="111" spans="1:11" s="8" customFormat="1" ht="41.45" customHeight="1" outlineLevel="1" x14ac:dyDescent="0.25">
      <c r="A111" s="24">
        <v>17</v>
      </c>
      <c r="B111" s="34" t="s">
        <v>117</v>
      </c>
      <c r="C111" s="63">
        <v>2</v>
      </c>
      <c r="D111" s="47">
        <v>1</v>
      </c>
      <c r="E111" s="7" t="s">
        <v>9</v>
      </c>
      <c r="F111" s="111"/>
      <c r="G111" s="7" t="s">
        <v>9</v>
      </c>
      <c r="H111" s="104">
        <f t="shared" si="8"/>
        <v>0</v>
      </c>
      <c r="I111" s="158"/>
      <c r="J111" s="126"/>
      <c r="K111" s="143" t="s">
        <v>10</v>
      </c>
    </row>
    <row r="112" spans="1:11" s="8" customFormat="1" ht="41.45" customHeight="1" outlineLevel="1" x14ac:dyDescent="0.25">
      <c r="A112" s="24">
        <v>18</v>
      </c>
      <c r="B112" s="34" t="s">
        <v>118</v>
      </c>
      <c r="C112" s="63">
        <v>2</v>
      </c>
      <c r="D112" s="47">
        <v>1</v>
      </c>
      <c r="E112" s="7" t="s">
        <v>9</v>
      </c>
      <c r="F112" s="111"/>
      <c r="G112" s="7" t="s">
        <v>9</v>
      </c>
      <c r="H112" s="104">
        <f t="shared" si="8"/>
        <v>0</v>
      </c>
      <c r="I112" s="158"/>
      <c r="J112" s="126"/>
      <c r="K112" s="143" t="s">
        <v>10</v>
      </c>
    </row>
    <row r="113" spans="1:11" s="8" customFormat="1" ht="41.45" customHeight="1" outlineLevel="1" x14ac:dyDescent="0.25">
      <c r="A113" s="24">
        <v>19</v>
      </c>
      <c r="B113" s="34" t="s">
        <v>119</v>
      </c>
      <c r="C113" s="63">
        <v>2</v>
      </c>
      <c r="D113" s="47">
        <v>1</v>
      </c>
      <c r="E113" s="7" t="s">
        <v>9</v>
      </c>
      <c r="F113" s="111"/>
      <c r="G113" s="7" t="s">
        <v>9</v>
      </c>
      <c r="H113" s="104">
        <f t="shared" si="8"/>
        <v>0</v>
      </c>
      <c r="I113" s="158"/>
      <c r="J113" s="126"/>
      <c r="K113" s="143" t="s">
        <v>10</v>
      </c>
    </row>
    <row r="114" spans="1:11" s="8" customFormat="1" ht="41.45" customHeight="1" outlineLevel="1" x14ac:dyDescent="0.25">
      <c r="A114" s="24">
        <v>20</v>
      </c>
      <c r="B114" s="34" t="s">
        <v>120</v>
      </c>
      <c r="C114" s="63">
        <v>2</v>
      </c>
      <c r="D114" s="47">
        <v>1</v>
      </c>
      <c r="E114" s="7" t="s">
        <v>9</v>
      </c>
      <c r="F114" s="111"/>
      <c r="G114" s="7" t="s">
        <v>9</v>
      </c>
      <c r="H114" s="104">
        <f t="shared" si="8"/>
        <v>0</v>
      </c>
      <c r="I114" s="158"/>
      <c r="J114" s="126"/>
      <c r="K114" s="143" t="s">
        <v>10</v>
      </c>
    </row>
    <row r="115" spans="1:11" s="8" customFormat="1" ht="41.45" customHeight="1" outlineLevel="1" x14ac:dyDescent="0.25">
      <c r="A115" s="24">
        <v>21</v>
      </c>
      <c r="B115" s="34" t="s">
        <v>121</v>
      </c>
      <c r="C115" s="63">
        <v>2</v>
      </c>
      <c r="D115" s="47">
        <v>1</v>
      </c>
      <c r="E115" s="7" t="s">
        <v>9</v>
      </c>
      <c r="F115" s="111"/>
      <c r="G115" s="7" t="s">
        <v>9</v>
      </c>
      <c r="H115" s="104">
        <f t="shared" si="8"/>
        <v>0</v>
      </c>
      <c r="I115" s="158"/>
      <c r="J115" s="126"/>
      <c r="K115" s="143" t="s">
        <v>10</v>
      </c>
    </row>
    <row r="116" spans="1:11" s="8" customFormat="1" ht="41.45" customHeight="1" outlineLevel="1" x14ac:dyDescent="0.25">
      <c r="A116" s="24">
        <v>22</v>
      </c>
      <c r="B116" s="34" t="s">
        <v>122</v>
      </c>
      <c r="C116" s="63">
        <v>2</v>
      </c>
      <c r="D116" s="47">
        <v>1</v>
      </c>
      <c r="E116" s="7" t="s">
        <v>9</v>
      </c>
      <c r="F116" s="111"/>
      <c r="G116" s="7" t="s">
        <v>9</v>
      </c>
      <c r="H116" s="104">
        <f t="shared" si="8"/>
        <v>0</v>
      </c>
      <c r="I116" s="158"/>
      <c r="J116" s="126"/>
      <c r="K116" s="143" t="s">
        <v>10</v>
      </c>
    </row>
    <row r="117" spans="1:11" s="8" customFormat="1" ht="41.45" customHeight="1" outlineLevel="1" x14ac:dyDescent="0.25">
      <c r="A117" s="24">
        <v>23</v>
      </c>
      <c r="B117" s="34" t="s">
        <v>123</v>
      </c>
      <c r="C117" s="63">
        <v>2</v>
      </c>
      <c r="D117" s="47">
        <v>1</v>
      </c>
      <c r="E117" s="7" t="s">
        <v>9</v>
      </c>
      <c r="F117" s="111"/>
      <c r="G117" s="7" t="s">
        <v>9</v>
      </c>
      <c r="H117" s="104">
        <f t="shared" si="8"/>
        <v>0</v>
      </c>
      <c r="I117" s="158"/>
      <c r="J117" s="126"/>
      <c r="K117" s="143" t="s">
        <v>10</v>
      </c>
    </row>
    <row r="118" spans="1:11" s="8" customFormat="1" ht="41.45" customHeight="1" outlineLevel="1" x14ac:dyDescent="0.25">
      <c r="A118" s="24">
        <v>24</v>
      </c>
      <c r="B118" s="34" t="s">
        <v>124</v>
      </c>
      <c r="C118" s="63">
        <v>2</v>
      </c>
      <c r="D118" s="47">
        <v>1</v>
      </c>
      <c r="E118" s="7" t="s">
        <v>9</v>
      </c>
      <c r="F118" s="111"/>
      <c r="G118" s="7" t="s">
        <v>9</v>
      </c>
      <c r="H118" s="104">
        <f t="shared" si="8"/>
        <v>0</v>
      </c>
      <c r="I118" s="158"/>
      <c r="J118" s="126"/>
      <c r="K118" s="143" t="s">
        <v>10</v>
      </c>
    </row>
    <row r="119" spans="1:11" s="8" customFormat="1" ht="41.45" customHeight="1" outlineLevel="1" x14ac:dyDescent="0.25">
      <c r="A119" s="24">
        <v>25</v>
      </c>
      <c r="B119" s="34" t="s">
        <v>125</v>
      </c>
      <c r="C119" s="63">
        <v>2</v>
      </c>
      <c r="D119" s="47">
        <v>1</v>
      </c>
      <c r="E119" s="7" t="s">
        <v>9</v>
      </c>
      <c r="F119" s="111"/>
      <c r="G119" s="7" t="s">
        <v>9</v>
      </c>
      <c r="H119" s="104">
        <f t="shared" si="8"/>
        <v>0</v>
      </c>
      <c r="I119" s="158"/>
      <c r="J119" s="126"/>
      <c r="K119" s="143" t="s">
        <v>10</v>
      </c>
    </row>
    <row r="120" spans="1:11" s="8" customFormat="1" ht="41.45" customHeight="1" outlineLevel="1" x14ac:dyDescent="0.25">
      <c r="A120" s="24">
        <v>26</v>
      </c>
      <c r="B120" s="34" t="s">
        <v>126</v>
      </c>
      <c r="C120" s="63">
        <v>2</v>
      </c>
      <c r="D120" s="47">
        <v>1</v>
      </c>
      <c r="E120" s="7" t="s">
        <v>9</v>
      </c>
      <c r="F120" s="111"/>
      <c r="G120" s="7" t="s">
        <v>9</v>
      </c>
      <c r="H120" s="104">
        <f t="shared" si="8"/>
        <v>0</v>
      </c>
      <c r="I120" s="158"/>
      <c r="J120" s="126"/>
      <c r="K120" s="143" t="s">
        <v>10</v>
      </c>
    </row>
    <row r="121" spans="1:11" s="8" customFormat="1" ht="8.4499999999999993" customHeight="1" x14ac:dyDescent="0.25">
      <c r="A121" s="13"/>
      <c r="B121" s="31"/>
      <c r="C121" s="64"/>
      <c r="D121" s="48"/>
      <c r="E121" s="14"/>
      <c r="F121" s="14"/>
      <c r="G121" s="14"/>
      <c r="H121" s="105"/>
      <c r="I121" s="158"/>
      <c r="J121" s="123"/>
      <c r="K121" s="141"/>
    </row>
    <row r="122" spans="1:11" s="12" customFormat="1" ht="23.45" customHeight="1" x14ac:dyDescent="0.25">
      <c r="A122" s="52" t="s">
        <v>127</v>
      </c>
      <c r="B122" s="53" t="s">
        <v>128</v>
      </c>
      <c r="C122" s="54">
        <v>2</v>
      </c>
      <c r="D122" s="54">
        <v>1</v>
      </c>
      <c r="E122" s="55" t="s">
        <v>9</v>
      </c>
      <c r="F122" s="94">
        <f t="shared" ref="F122:J122" si="9">SUM(F123:F128)</f>
        <v>0</v>
      </c>
      <c r="G122" s="55" t="s">
        <v>9</v>
      </c>
      <c r="H122" s="94">
        <f t="shared" si="9"/>
        <v>0</v>
      </c>
      <c r="I122" s="160"/>
      <c r="J122" s="124">
        <f t="shared" si="9"/>
        <v>0</v>
      </c>
      <c r="K122" s="145" t="s">
        <v>10</v>
      </c>
    </row>
    <row r="123" spans="1:11" s="8" customFormat="1" ht="41.45" customHeight="1" outlineLevel="1" x14ac:dyDescent="0.25">
      <c r="A123" s="24">
        <v>27</v>
      </c>
      <c r="B123" s="34" t="s">
        <v>129</v>
      </c>
      <c r="C123" s="63">
        <v>2</v>
      </c>
      <c r="D123" s="47">
        <v>1</v>
      </c>
      <c r="E123" s="7" t="s">
        <v>9</v>
      </c>
      <c r="F123" s="111"/>
      <c r="G123" s="7" t="s">
        <v>9</v>
      </c>
      <c r="H123" s="104">
        <f>F123</f>
        <v>0</v>
      </c>
      <c r="I123" s="158"/>
      <c r="J123" s="126"/>
      <c r="K123" s="143" t="s">
        <v>10</v>
      </c>
    </row>
    <row r="124" spans="1:11" s="8" customFormat="1" ht="41.45" customHeight="1" outlineLevel="1" x14ac:dyDescent="0.25">
      <c r="A124" s="24">
        <v>28</v>
      </c>
      <c r="B124" s="34" t="s">
        <v>130</v>
      </c>
      <c r="C124" s="63">
        <v>2</v>
      </c>
      <c r="D124" s="47">
        <v>1</v>
      </c>
      <c r="E124" s="7" t="s">
        <v>9</v>
      </c>
      <c r="F124" s="111"/>
      <c r="G124" s="7" t="s">
        <v>9</v>
      </c>
      <c r="H124" s="104">
        <f t="shared" ref="H124:H128" si="10">F124</f>
        <v>0</v>
      </c>
      <c r="I124" s="158"/>
      <c r="J124" s="126"/>
      <c r="K124" s="143" t="s">
        <v>10</v>
      </c>
    </row>
    <row r="125" spans="1:11" s="8" customFormat="1" ht="41.45" customHeight="1" outlineLevel="1" x14ac:dyDescent="0.25">
      <c r="A125" s="24">
        <v>29</v>
      </c>
      <c r="B125" s="34" t="s">
        <v>131</v>
      </c>
      <c r="C125" s="63">
        <v>2</v>
      </c>
      <c r="D125" s="47">
        <v>1</v>
      </c>
      <c r="E125" s="7" t="s">
        <v>9</v>
      </c>
      <c r="F125" s="111"/>
      <c r="G125" s="7" t="s">
        <v>9</v>
      </c>
      <c r="H125" s="104">
        <f t="shared" si="10"/>
        <v>0</v>
      </c>
      <c r="I125" s="158"/>
      <c r="J125" s="126"/>
      <c r="K125" s="143" t="s">
        <v>10</v>
      </c>
    </row>
    <row r="126" spans="1:11" s="8" customFormat="1" ht="41.45" customHeight="1" outlineLevel="1" x14ac:dyDescent="0.25">
      <c r="A126" s="24">
        <v>30</v>
      </c>
      <c r="B126" s="34" t="s">
        <v>132</v>
      </c>
      <c r="C126" s="63">
        <v>2</v>
      </c>
      <c r="D126" s="47">
        <v>1</v>
      </c>
      <c r="E126" s="7" t="s">
        <v>9</v>
      </c>
      <c r="F126" s="111"/>
      <c r="G126" s="7" t="s">
        <v>9</v>
      </c>
      <c r="H126" s="104">
        <f t="shared" si="10"/>
        <v>0</v>
      </c>
      <c r="I126" s="158"/>
      <c r="J126" s="126"/>
      <c r="K126" s="143" t="s">
        <v>10</v>
      </c>
    </row>
    <row r="127" spans="1:11" s="8" customFormat="1" ht="41.45" customHeight="1" outlineLevel="1" x14ac:dyDescent="0.25">
      <c r="A127" s="24">
        <v>31</v>
      </c>
      <c r="B127" s="34" t="s">
        <v>133</v>
      </c>
      <c r="C127" s="63">
        <v>2</v>
      </c>
      <c r="D127" s="47">
        <v>1</v>
      </c>
      <c r="E127" s="7" t="s">
        <v>9</v>
      </c>
      <c r="F127" s="111"/>
      <c r="G127" s="7" t="s">
        <v>9</v>
      </c>
      <c r="H127" s="104">
        <f t="shared" si="10"/>
        <v>0</v>
      </c>
      <c r="I127" s="158"/>
      <c r="J127" s="126"/>
      <c r="K127" s="143" t="s">
        <v>10</v>
      </c>
    </row>
    <row r="128" spans="1:11" s="8" customFormat="1" ht="41.45" customHeight="1" outlineLevel="1" x14ac:dyDescent="0.25">
      <c r="A128" s="24">
        <v>32</v>
      </c>
      <c r="B128" s="34" t="s">
        <v>134</v>
      </c>
      <c r="C128" s="63">
        <v>2</v>
      </c>
      <c r="D128" s="47">
        <v>1</v>
      </c>
      <c r="E128" s="7" t="s">
        <v>9</v>
      </c>
      <c r="F128" s="111"/>
      <c r="G128" s="7" t="s">
        <v>9</v>
      </c>
      <c r="H128" s="104">
        <f t="shared" si="10"/>
        <v>0</v>
      </c>
      <c r="I128" s="158"/>
      <c r="J128" s="126"/>
      <c r="K128" s="143" t="s">
        <v>10</v>
      </c>
    </row>
    <row r="129" spans="1:11" s="8" customFormat="1" ht="8.4499999999999993" customHeight="1" x14ac:dyDescent="0.25">
      <c r="A129" s="13"/>
      <c r="B129" s="31"/>
      <c r="C129" s="64"/>
      <c r="D129" s="48"/>
      <c r="E129" s="14"/>
      <c r="F129" s="14"/>
      <c r="G129" s="14"/>
      <c r="H129" s="105"/>
      <c r="I129" s="158"/>
      <c r="J129" s="123"/>
      <c r="K129" s="141"/>
    </row>
    <row r="130" spans="1:11" s="12" customFormat="1" ht="23.45" customHeight="1" x14ac:dyDescent="0.25">
      <c r="A130" s="56" t="s">
        <v>142</v>
      </c>
      <c r="B130" s="57" t="s">
        <v>135</v>
      </c>
      <c r="C130" s="58">
        <v>3</v>
      </c>
      <c r="D130" s="58">
        <v>1</v>
      </c>
      <c r="E130" s="59" t="s">
        <v>9</v>
      </c>
      <c r="F130" s="95">
        <f t="shared" ref="F130:J130" si="11">SUM(F131:F136)</f>
        <v>0</v>
      </c>
      <c r="G130" s="59" t="s">
        <v>9</v>
      </c>
      <c r="H130" s="95">
        <f t="shared" si="11"/>
        <v>0</v>
      </c>
      <c r="I130" s="160"/>
      <c r="J130" s="127">
        <f t="shared" si="11"/>
        <v>0</v>
      </c>
      <c r="K130" s="146" t="s">
        <v>10</v>
      </c>
    </row>
    <row r="131" spans="1:11" s="8" customFormat="1" ht="41.45" customHeight="1" outlineLevel="1" x14ac:dyDescent="0.25">
      <c r="A131" s="24">
        <v>1</v>
      </c>
      <c r="B131" s="34" t="s">
        <v>136</v>
      </c>
      <c r="C131" s="63">
        <v>3</v>
      </c>
      <c r="D131" s="47">
        <v>1</v>
      </c>
      <c r="E131" s="7" t="s">
        <v>9</v>
      </c>
      <c r="F131" s="111"/>
      <c r="G131" s="7" t="s">
        <v>9</v>
      </c>
      <c r="H131" s="104">
        <f>F131</f>
        <v>0</v>
      </c>
      <c r="I131" s="158"/>
      <c r="J131" s="126"/>
      <c r="K131" s="143" t="s">
        <v>10</v>
      </c>
    </row>
    <row r="132" spans="1:11" s="8" customFormat="1" ht="41.45" customHeight="1" outlineLevel="1" x14ac:dyDescent="0.25">
      <c r="A132" s="24">
        <v>2</v>
      </c>
      <c r="B132" s="34" t="s">
        <v>137</v>
      </c>
      <c r="C132" s="63">
        <v>3</v>
      </c>
      <c r="D132" s="47">
        <v>1</v>
      </c>
      <c r="E132" s="7" t="s">
        <v>9</v>
      </c>
      <c r="F132" s="111"/>
      <c r="G132" s="7" t="s">
        <v>9</v>
      </c>
      <c r="H132" s="104">
        <f t="shared" ref="H132:H136" si="12">F132</f>
        <v>0</v>
      </c>
      <c r="I132" s="158"/>
      <c r="J132" s="126"/>
      <c r="K132" s="143" t="s">
        <v>10</v>
      </c>
    </row>
    <row r="133" spans="1:11" s="8" customFormat="1" ht="41.45" customHeight="1" outlineLevel="1" x14ac:dyDescent="0.25">
      <c r="A133" s="24">
        <v>3</v>
      </c>
      <c r="B133" s="34" t="s">
        <v>138</v>
      </c>
      <c r="C133" s="63">
        <v>3</v>
      </c>
      <c r="D133" s="47">
        <v>1</v>
      </c>
      <c r="E133" s="7" t="s">
        <v>9</v>
      </c>
      <c r="F133" s="111"/>
      <c r="G133" s="7" t="s">
        <v>9</v>
      </c>
      <c r="H133" s="104">
        <f t="shared" si="12"/>
        <v>0</v>
      </c>
      <c r="I133" s="158"/>
      <c r="J133" s="126"/>
      <c r="K133" s="143" t="s">
        <v>10</v>
      </c>
    </row>
    <row r="134" spans="1:11" s="8" customFormat="1" ht="41.45" customHeight="1" outlineLevel="1" x14ac:dyDescent="0.25">
      <c r="A134" s="24">
        <v>4</v>
      </c>
      <c r="B134" s="34" t="s">
        <v>139</v>
      </c>
      <c r="C134" s="63">
        <v>3</v>
      </c>
      <c r="D134" s="47">
        <v>1</v>
      </c>
      <c r="E134" s="7" t="s">
        <v>9</v>
      </c>
      <c r="F134" s="111"/>
      <c r="G134" s="7" t="s">
        <v>9</v>
      </c>
      <c r="H134" s="104">
        <f t="shared" si="12"/>
        <v>0</v>
      </c>
      <c r="I134" s="158"/>
      <c r="J134" s="126"/>
      <c r="K134" s="143" t="s">
        <v>10</v>
      </c>
    </row>
    <row r="135" spans="1:11" s="8" customFormat="1" ht="41.45" customHeight="1" outlineLevel="1" x14ac:dyDescent="0.25">
      <c r="A135" s="24">
        <v>5</v>
      </c>
      <c r="B135" s="34" t="s">
        <v>140</v>
      </c>
      <c r="C135" s="63">
        <v>3</v>
      </c>
      <c r="D135" s="47">
        <v>1</v>
      </c>
      <c r="E135" s="7" t="s">
        <v>9</v>
      </c>
      <c r="F135" s="111"/>
      <c r="G135" s="7" t="s">
        <v>9</v>
      </c>
      <c r="H135" s="104">
        <f t="shared" si="12"/>
        <v>0</v>
      </c>
      <c r="I135" s="158"/>
      <c r="J135" s="126"/>
      <c r="K135" s="143" t="s">
        <v>10</v>
      </c>
    </row>
    <row r="136" spans="1:11" s="8" customFormat="1" ht="41.45" customHeight="1" outlineLevel="1" x14ac:dyDescent="0.25">
      <c r="A136" s="24">
        <v>6</v>
      </c>
      <c r="B136" s="34" t="s">
        <v>141</v>
      </c>
      <c r="C136" s="63">
        <v>3</v>
      </c>
      <c r="D136" s="47">
        <v>1</v>
      </c>
      <c r="E136" s="7" t="s">
        <v>9</v>
      </c>
      <c r="F136" s="111"/>
      <c r="G136" s="7" t="s">
        <v>9</v>
      </c>
      <c r="H136" s="104">
        <f t="shared" si="12"/>
        <v>0</v>
      </c>
      <c r="I136" s="158"/>
      <c r="J136" s="126"/>
      <c r="K136" s="143" t="s">
        <v>10</v>
      </c>
    </row>
    <row r="137" spans="1:11" s="8" customFormat="1" ht="8.4499999999999993" customHeight="1" x14ac:dyDescent="0.25">
      <c r="A137" s="13"/>
      <c r="B137" s="31"/>
      <c r="C137" s="64"/>
      <c r="D137" s="48"/>
      <c r="E137" s="14"/>
      <c r="F137" s="14"/>
      <c r="G137" s="14"/>
      <c r="H137" s="105"/>
      <c r="I137" s="158"/>
      <c r="J137" s="123"/>
      <c r="K137" s="141"/>
    </row>
    <row r="138" spans="1:11" s="12" customFormat="1" ht="23.45" customHeight="1" x14ac:dyDescent="0.25">
      <c r="A138" s="56" t="s">
        <v>156</v>
      </c>
      <c r="B138" s="57" t="s">
        <v>143</v>
      </c>
      <c r="C138" s="58">
        <v>3</v>
      </c>
      <c r="D138" s="58">
        <v>1</v>
      </c>
      <c r="E138" s="59" t="s">
        <v>9</v>
      </c>
      <c r="F138" s="95">
        <f t="shared" ref="F138:J138" si="13">SUM(F139:F150)</f>
        <v>0</v>
      </c>
      <c r="G138" s="59" t="s">
        <v>9</v>
      </c>
      <c r="H138" s="95">
        <f t="shared" si="13"/>
        <v>0</v>
      </c>
      <c r="I138" s="160"/>
      <c r="J138" s="127">
        <f t="shared" si="13"/>
        <v>0</v>
      </c>
      <c r="K138" s="146" t="s">
        <v>10</v>
      </c>
    </row>
    <row r="139" spans="1:11" s="8" customFormat="1" ht="41.45" customHeight="1" outlineLevel="1" x14ac:dyDescent="0.25">
      <c r="A139" s="24">
        <v>7</v>
      </c>
      <c r="B139" s="34" t="s">
        <v>144</v>
      </c>
      <c r="C139" s="63">
        <v>3</v>
      </c>
      <c r="D139" s="47">
        <v>1</v>
      </c>
      <c r="E139" s="7" t="s">
        <v>9</v>
      </c>
      <c r="F139" s="111"/>
      <c r="G139" s="7" t="s">
        <v>9</v>
      </c>
      <c r="H139" s="104">
        <f>F139</f>
        <v>0</v>
      </c>
      <c r="I139" s="158"/>
      <c r="J139" s="126"/>
      <c r="K139" s="143" t="s">
        <v>10</v>
      </c>
    </row>
    <row r="140" spans="1:11" s="8" customFormat="1" ht="41.45" customHeight="1" outlineLevel="1" x14ac:dyDescent="0.25">
      <c r="A140" s="24">
        <v>8</v>
      </c>
      <c r="B140" s="34" t="s">
        <v>145</v>
      </c>
      <c r="C140" s="63">
        <v>3</v>
      </c>
      <c r="D140" s="47">
        <v>1</v>
      </c>
      <c r="E140" s="7" t="s">
        <v>9</v>
      </c>
      <c r="F140" s="111"/>
      <c r="G140" s="7" t="s">
        <v>9</v>
      </c>
      <c r="H140" s="104">
        <f t="shared" ref="H140:H150" si="14">F140</f>
        <v>0</v>
      </c>
      <c r="I140" s="158"/>
      <c r="J140" s="126"/>
      <c r="K140" s="143" t="s">
        <v>10</v>
      </c>
    </row>
    <row r="141" spans="1:11" s="8" customFormat="1" ht="41.45" customHeight="1" outlineLevel="1" x14ac:dyDescent="0.25">
      <c r="A141" s="24">
        <v>9</v>
      </c>
      <c r="B141" s="34" t="s">
        <v>146</v>
      </c>
      <c r="C141" s="63">
        <v>3</v>
      </c>
      <c r="D141" s="47">
        <v>1</v>
      </c>
      <c r="E141" s="7" t="s">
        <v>9</v>
      </c>
      <c r="F141" s="111"/>
      <c r="G141" s="7" t="s">
        <v>9</v>
      </c>
      <c r="H141" s="104">
        <f t="shared" si="14"/>
        <v>0</v>
      </c>
      <c r="I141" s="158"/>
      <c r="J141" s="126"/>
      <c r="K141" s="143" t="s">
        <v>10</v>
      </c>
    </row>
    <row r="142" spans="1:11" s="8" customFormat="1" ht="41.45" customHeight="1" outlineLevel="1" x14ac:dyDescent="0.25">
      <c r="A142" s="24">
        <v>10</v>
      </c>
      <c r="B142" s="34" t="s">
        <v>147</v>
      </c>
      <c r="C142" s="63">
        <v>3</v>
      </c>
      <c r="D142" s="47">
        <v>1</v>
      </c>
      <c r="E142" s="7" t="s">
        <v>9</v>
      </c>
      <c r="F142" s="111"/>
      <c r="G142" s="7" t="s">
        <v>9</v>
      </c>
      <c r="H142" s="104">
        <f t="shared" si="14"/>
        <v>0</v>
      </c>
      <c r="I142" s="158"/>
      <c r="J142" s="126"/>
      <c r="K142" s="143" t="s">
        <v>10</v>
      </c>
    </row>
    <row r="143" spans="1:11" s="8" customFormat="1" ht="41.45" customHeight="1" outlineLevel="1" x14ac:dyDescent="0.25">
      <c r="A143" s="24">
        <v>11</v>
      </c>
      <c r="B143" s="34" t="s">
        <v>148</v>
      </c>
      <c r="C143" s="63">
        <v>3</v>
      </c>
      <c r="D143" s="47">
        <v>1</v>
      </c>
      <c r="E143" s="7" t="s">
        <v>9</v>
      </c>
      <c r="F143" s="111"/>
      <c r="G143" s="7" t="s">
        <v>9</v>
      </c>
      <c r="H143" s="104">
        <f t="shared" si="14"/>
        <v>0</v>
      </c>
      <c r="I143" s="158"/>
      <c r="J143" s="126"/>
      <c r="K143" s="143" t="s">
        <v>10</v>
      </c>
    </row>
    <row r="144" spans="1:11" s="8" customFormat="1" ht="41.45" customHeight="1" outlineLevel="1" x14ac:dyDescent="0.25">
      <c r="A144" s="24">
        <v>12</v>
      </c>
      <c r="B144" s="34" t="s">
        <v>149</v>
      </c>
      <c r="C144" s="63">
        <v>3</v>
      </c>
      <c r="D144" s="47">
        <v>1</v>
      </c>
      <c r="E144" s="7" t="s">
        <v>9</v>
      </c>
      <c r="F144" s="111"/>
      <c r="G144" s="7" t="s">
        <v>9</v>
      </c>
      <c r="H144" s="104">
        <f t="shared" si="14"/>
        <v>0</v>
      </c>
      <c r="I144" s="158"/>
      <c r="J144" s="126"/>
      <c r="K144" s="143" t="s">
        <v>10</v>
      </c>
    </row>
    <row r="145" spans="1:11" s="8" customFormat="1" ht="41.45" customHeight="1" outlineLevel="1" x14ac:dyDescent="0.25">
      <c r="A145" s="24">
        <v>13</v>
      </c>
      <c r="B145" s="34" t="s">
        <v>150</v>
      </c>
      <c r="C145" s="63">
        <v>3</v>
      </c>
      <c r="D145" s="47">
        <v>1</v>
      </c>
      <c r="E145" s="7" t="s">
        <v>9</v>
      </c>
      <c r="F145" s="111"/>
      <c r="G145" s="7" t="s">
        <v>9</v>
      </c>
      <c r="H145" s="104">
        <f t="shared" si="14"/>
        <v>0</v>
      </c>
      <c r="I145" s="158"/>
      <c r="J145" s="126"/>
      <c r="K145" s="143" t="s">
        <v>10</v>
      </c>
    </row>
    <row r="146" spans="1:11" s="8" customFormat="1" ht="41.45" customHeight="1" outlineLevel="1" x14ac:dyDescent="0.25">
      <c r="A146" s="24">
        <v>14</v>
      </c>
      <c r="B146" s="34" t="s">
        <v>151</v>
      </c>
      <c r="C146" s="63">
        <v>3</v>
      </c>
      <c r="D146" s="47">
        <v>1</v>
      </c>
      <c r="E146" s="7" t="s">
        <v>9</v>
      </c>
      <c r="F146" s="111"/>
      <c r="G146" s="7" t="s">
        <v>9</v>
      </c>
      <c r="H146" s="104">
        <f t="shared" si="14"/>
        <v>0</v>
      </c>
      <c r="I146" s="158"/>
      <c r="J146" s="126"/>
      <c r="K146" s="143" t="s">
        <v>10</v>
      </c>
    </row>
    <row r="147" spans="1:11" s="8" customFormat="1" ht="41.45" customHeight="1" outlineLevel="1" x14ac:dyDescent="0.25">
      <c r="A147" s="24">
        <v>15</v>
      </c>
      <c r="B147" s="34" t="s">
        <v>152</v>
      </c>
      <c r="C147" s="63">
        <v>3</v>
      </c>
      <c r="D147" s="47">
        <v>1</v>
      </c>
      <c r="E147" s="7" t="s">
        <v>9</v>
      </c>
      <c r="F147" s="111"/>
      <c r="G147" s="7" t="s">
        <v>9</v>
      </c>
      <c r="H147" s="104">
        <f t="shared" si="14"/>
        <v>0</v>
      </c>
      <c r="I147" s="158"/>
      <c r="J147" s="126"/>
      <c r="K147" s="143" t="s">
        <v>10</v>
      </c>
    </row>
    <row r="148" spans="1:11" s="8" customFormat="1" ht="41.45" customHeight="1" outlineLevel="1" x14ac:dyDescent="0.25">
      <c r="A148" s="24">
        <v>16</v>
      </c>
      <c r="B148" s="34" t="s">
        <v>153</v>
      </c>
      <c r="C148" s="63">
        <v>3</v>
      </c>
      <c r="D148" s="47">
        <v>1</v>
      </c>
      <c r="E148" s="7" t="s">
        <v>9</v>
      </c>
      <c r="F148" s="111"/>
      <c r="G148" s="7" t="s">
        <v>9</v>
      </c>
      <c r="H148" s="104">
        <f t="shared" si="14"/>
        <v>0</v>
      </c>
      <c r="I148" s="158"/>
      <c r="J148" s="126"/>
      <c r="K148" s="143" t="s">
        <v>10</v>
      </c>
    </row>
    <row r="149" spans="1:11" s="8" customFormat="1" ht="41.45" customHeight="1" outlineLevel="1" x14ac:dyDescent="0.25">
      <c r="A149" s="24">
        <v>17</v>
      </c>
      <c r="B149" s="34" t="s">
        <v>154</v>
      </c>
      <c r="C149" s="63">
        <v>3</v>
      </c>
      <c r="D149" s="47">
        <v>1</v>
      </c>
      <c r="E149" s="7" t="s">
        <v>9</v>
      </c>
      <c r="F149" s="111"/>
      <c r="G149" s="7" t="s">
        <v>9</v>
      </c>
      <c r="H149" s="104">
        <f t="shared" si="14"/>
        <v>0</v>
      </c>
      <c r="I149" s="158"/>
      <c r="J149" s="126"/>
      <c r="K149" s="143" t="s">
        <v>10</v>
      </c>
    </row>
    <row r="150" spans="1:11" s="8" customFormat="1" ht="41.45" customHeight="1" outlineLevel="1" x14ac:dyDescent="0.25">
      <c r="A150" s="24">
        <v>18</v>
      </c>
      <c r="B150" s="34" t="s">
        <v>155</v>
      </c>
      <c r="C150" s="63">
        <v>3</v>
      </c>
      <c r="D150" s="47">
        <v>1</v>
      </c>
      <c r="E150" s="7" t="s">
        <v>9</v>
      </c>
      <c r="F150" s="111"/>
      <c r="G150" s="7" t="s">
        <v>9</v>
      </c>
      <c r="H150" s="104">
        <f t="shared" si="14"/>
        <v>0</v>
      </c>
      <c r="I150" s="158"/>
      <c r="J150" s="126"/>
      <c r="K150" s="143" t="s">
        <v>10</v>
      </c>
    </row>
    <row r="151" spans="1:11" s="8" customFormat="1" ht="8.4499999999999993" customHeight="1" x14ac:dyDescent="0.25">
      <c r="A151" s="13"/>
      <c r="B151" s="31"/>
      <c r="C151" s="64"/>
      <c r="D151" s="48"/>
      <c r="E151" s="14"/>
      <c r="F151" s="14"/>
      <c r="G151" s="14"/>
      <c r="H151" s="105"/>
      <c r="I151" s="158"/>
      <c r="J151" s="123"/>
      <c r="K151" s="141"/>
    </row>
    <row r="152" spans="1:11" s="12" customFormat="1" ht="23.45" customHeight="1" x14ac:dyDescent="0.25">
      <c r="A152" s="56" t="s">
        <v>165</v>
      </c>
      <c r="B152" s="57" t="s">
        <v>157</v>
      </c>
      <c r="C152" s="58">
        <v>3</v>
      </c>
      <c r="D152" s="58">
        <v>1</v>
      </c>
      <c r="E152" s="59" t="s">
        <v>9</v>
      </c>
      <c r="F152" s="95">
        <f t="shared" ref="F152:J152" si="15">SUM(F153:F159)</f>
        <v>0</v>
      </c>
      <c r="G152" s="59" t="s">
        <v>9</v>
      </c>
      <c r="H152" s="95">
        <f t="shared" si="15"/>
        <v>0</v>
      </c>
      <c r="I152" s="160"/>
      <c r="J152" s="127">
        <f t="shared" si="15"/>
        <v>0</v>
      </c>
      <c r="K152" s="146" t="s">
        <v>10</v>
      </c>
    </row>
    <row r="153" spans="1:11" s="8" customFormat="1" ht="41.45" customHeight="1" outlineLevel="1" x14ac:dyDescent="0.25">
      <c r="A153" s="24">
        <v>19</v>
      </c>
      <c r="B153" s="34" t="s">
        <v>158</v>
      </c>
      <c r="C153" s="63">
        <v>3</v>
      </c>
      <c r="D153" s="47">
        <v>1</v>
      </c>
      <c r="E153" s="7" t="s">
        <v>9</v>
      </c>
      <c r="F153" s="111"/>
      <c r="G153" s="7" t="s">
        <v>9</v>
      </c>
      <c r="H153" s="104">
        <f>F153</f>
        <v>0</v>
      </c>
      <c r="I153" s="158"/>
      <c r="J153" s="126"/>
      <c r="K153" s="143" t="s">
        <v>10</v>
      </c>
    </row>
    <row r="154" spans="1:11" s="8" customFormat="1" ht="41.45" customHeight="1" outlineLevel="1" x14ac:dyDescent="0.25">
      <c r="A154" s="24">
        <v>20</v>
      </c>
      <c r="B154" s="34" t="s">
        <v>159</v>
      </c>
      <c r="C154" s="63">
        <v>3</v>
      </c>
      <c r="D154" s="47">
        <v>1</v>
      </c>
      <c r="E154" s="7" t="s">
        <v>9</v>
      </c>
      <c r="F154" s="111"/>
      <c r="G154" s="7" t="s">
        <v>9</v>
      </c>
      <c r="H154" s="104">
        <f t="shared" ref="H154:H159" si="16">F154</f>
        <v>0</v>
      </c>
      <c r="I154" s="158"/>
      <c r="J154" s="126"/>
      <c r="K154" s="143" t="s">
        <v>10</v>
      </c>
    </row>
    <row r="155" spans="1:11" s="8" customFormat="1" ht="41.45" customHeight="1" outlineLevel="1" x14ac:dyDescent="0.25">
      <c r="A155" s="24">
        <v>21</v>
      </c>
      <c r="B155" s="34" t="s">
        <v>160</v>
      </c>
      <c r="C155" s="63">
        <v>3</v>
      </c>
      <c r="D155" s="47">
        <v>1</v>
      </c>
      <c r="E155" s="7" t="s">
        <v>9</v>
      </c>
      <c r="F155" s="111"/>
      <c r="G155" s="7" t="s">
        <v>9</v>
      </c>
      <c r="H155" s="104">
        <f t="shared" si="16"/>
        <v>0</v>
      </c>
      <c r="I155" s="158"/>
      <c r="J155" s="126"/>
      <c r="K155" s="143" t="s">
        <v>10</v>
      </c>
    </row>
    <row r="156" spans="1:11" s="8" customFormat="1" ht="41.45" customHeight="1" outlineLevel="1" x14ac:dyDescent="0.25">
      <c r="A156" s="24">
        <v>22</v>
      </c>
      <c r="B156" s="34" t="s">
        <v>161</v>
      </c>
      <c r="C156" s="63">
        <v>3</v>
      </c>
      <c r="D156" s="47">
        <v>1</v>
      </c>
      <c r="E156" s="7" t="s">
        <v>9</v>
      </c>
      <c r="F156" s="111"/>
      <c r="G156" s="7" t="s">
        <v>9</v>
      </c>
      <c r="H156" s="104">
        <f t="shared" si="16"/>
        <v>0</v>
      </c>
      <c r="I156" s="158"/>
      <c r="J156" s="126"/>
      <c r="K156" s="143" t="s">
        <v>10</v>
      </c>
    </row>
    <row r="157" spans="1:11" s="8" customFormat="1" ht="41.45" customHeight="1" outlineLevel="1" x14ac:dyDescent="0.25">
      <c r="A157" s="24">
        <v>23</v>
      </c>
      <c r="B157" s="34" t="s">
        <v>162</v>
      </c>
      <c r="C157" s="63">
        <v>3</v>
      </c>
      <c r="D157" s="47">
        <v>1</v>
      </c>
      <c r="E157" s="7" t="s">
        <v>9</v>
      </c>
      <c r="F157" s="111"/>
      <c r="G157" s="7" t="s">
        <v>9</v>
      </c>
      <c r="H157" s="104">
        <f t="shared" si="16"/>
        <v>0</v>
      </c>
      <c r="I157" s="158"/>
      <c r="J157" s="126"/>
      <c r="K157" s="143" t="s">
        <v>10</v>
      </c>
    </row>
    <row r="158" spans="1:11" s="8" customFormat="1" ht="41.45" customHeight="1" outlineLevel="1" x14ac:dyDescent="0.25">
      <c r="A158" s="24">
        <v>24</v>
      </c>
      <c r="B158" s="34" t="s">
        <v>163</v>
      </c>
      <c r="C158" s="63">
        <v>3</v>
      </c>
      <c r="D158" s="47">
        <v>1</v>
      </c>
      <c r="E158" s="7" t="s">
        <v>9</v>
      </c>
      <c r="F158" s="111"/>
      <c r="G158" s="7" t="s">
        <v>9</v>
      </c>
      <c r="H158" s="104">
        <f t="shared" si="16"/>
        <v>0</v>
      </c>
      <c r="I158" s="158"/>
      <c r="J158" s="126"/>
      <c r="K158" s="143" t="s">
        <v>10</v>
      </c>
    </row>
    <row r="159" spans="1:11" s="8" customFormat="1" ht="41.45" customHeight="1" outlineLevel="1" x14ac:dyDescent="0.25">
      <c r="A159" s="24">
        <v>25</v>
      </c>
      <c r="B159" s="34" t="s">
        <v>164</v>
      </c>
      <c r="C159" s="63">
        <v>3</v>
      </c>
      <c r="D159" s="47">
        <v>1</v>
      </c>
      <c r="E159" s="7" t="s">
        <v>9</v>
      </c>
      <c r="F159" s="111"/>
      <c r="G159" s="7" t="s">
        <v>9</v>
      </c>
      <c r="H159" s="104">
        <f t="shared" si="16"/>
        <v>0</v>
      </c>
      <c r="I159" s="158"/>
      <c r="J159" s="126"/>
      <c r="K159" s="143" t="s">
        <v>10</v>
      </c>
    </row>
    <row r="160" spans="1:11" s="8" customFormat="1" ht="8.4499999999999993" customHeight="1" x14ac:dyDescent="0.25">
      <c r="A160" s="13"/>
      <c r="B160" s="31"/>
      <c r="C160" s="64"/>
      <c r="D160" s="48"/>
      <c r="E160" s="105"/>
      <c r="F160" s="105"/>
      <c r="G160" s="105"/>
      <c r="H160" s="105"/>
      <c r="I160" s="158"/>
      <c r="J160" s="123"/>
      <c r="K160" s="141"/>
    </row>
    <row r="161" spans="1:11" s="12" customFormat="1" ht="23.45" customHeight="1" x14ac:dyDescent="0.25">
      <c r="A161" s="68" t="s">
        <v>177</v>
      </c>
      <c r="B161" s="69" t="s">
        <v>166</v>
      </c>
      <c r="C161" s="70">
        <v>4</v>
      </c>
      <c r="D161" s="70">
        <v>1</v>
      </c>
      <c r="E161" s="96" t="s">
        <v>9</v>
      </c>
      <c r="F161" s="96">
        <f t="shared" ref="F161:J161" si="17">SUM(F162:F171)</f>
        <v>0</v>
      </c>
      <c r="G161" s="96" t="s">
        <v>9</v>
      </c>
      <c r="H161" s="96">
        <f t="shared" si="17"/>
        <v>0</v>
      </c>
      <c r="I161" s="160"/>
      <c r="J161" s="128">
        <f t="shared" si="17"/>
        <v>0</v>
      </c>
      <c r="K161" s="147" t="s">
        <v>10</v>
      </c>
    </row>
    <row r="162" spans="1:11" s="8" customFormat="1" ht="41.45" customHeight="1" outlineLevel="1" x14ac:dyDescent="0.25">
      <c r="A162" s="24">
        <v>1</v>
      </c>
      <c r="B162" s="34" t="s">
        <v>167</v>
      </c>
      <c r="C162" s="63">
        <v>4</v>
      </c>
      <c r="D162" s="47">
        <v>1</v>
      </c>
      <c r="E162" s="7" t="s">
        <v>9</v>
      </c>
      <c r="F162" s="111"/>
      <c r="G162" s="7" t="s">
        <v>9</v>
      </c>
      <c r="H162" s="104">
        <f>F162</f>
        <v>0</v>
      </c>
      <c r="I162" s="158"/>
      <c r="J162" s="126"/>
      <c r="K162" s="143" t="s">
        <v>10</v>
      </c>
    </row>
    <row r="163" spans="1:11" s="8" customFormat="1" ht="41.45" customHeight="1" outlineLevel="1" x14ac:dyDescent="0.25">
      <c r="A163" s="24">
        <v>2</v>
      </c>
      <c r="B163" s="34" t="s">
        <v>168</v>
      </c>
      <c r="C163" s="63">
        <v>4</v>
      </c>
      <c r="D163" s="47">
        <v>1</v>
      </c>
      <c r="E163" s="7" t="s">
        <v>9</v>
      </c>
      <c r="F163" s="111"/>
      <c r="G163" s="7" t="s">
        <v>9</v>
      </c>
      <c r="H163" s="104">
        <f t="shared" ref="H163:H171" si="18">F163</f>
        <v>0</v>
      </c>
      <c r="I163" s="158"/>
      <c r="J163" s="126"/>
      <c r="K163" s="143" t="s">
        <v>10</v>
      </c>
    </row>
    <row r="164" spans="1:11" s="8" customFormat="1" ht="41.45" customHeight="1" outlineLevel="1" x14ac:dyDescent="0.25">
      <c r="A164" s="24">
        <v>3</v>
      </c>
      <c r="B164" s="34" t="s">
        <v>169</v>
      </c>
      <c r="C164" s="63">
        <v>4</v>
      </c>
      <c r="D164" s="47">
        <v>1</v>
      </c>
      <c r="E164" s="7" t="s">
        <v>9</v>
      </c>
      <c r="F164" s="111"/>
      <c r="G164" s="7" t="s">
        <v>9</v>
      </c>
      <c r="H164" s="104">
        <f t="shared" si="18"/>
        <v>0</v>
      </c>
      <c r="I164" s="158"/>
      <c r="J164" s="126"/>
      <c r="K164" s="143" t="s">
        <v>10</v>
      </c>
    </row>
    <row r="165" spans="1:11" s="8" customFormat="1" ht="41.45" customHeight="1" outlineLevel="1" x14ac:dyDescent="0.25">
      <c r="A165" s="24">
        <v>4</v>
      </c>
      <c r="B165" s="34" t="s">
        <v>170</v>
      </c>
      <c r="C165" s="63">
        <v>4</v>
      </c>
      <c r="D165" s="47">
        <v>1</v>
      </c>
      <c r="E165" s="7" t="s">
        <v>9</v>
      </c>
      <c r="F165" s="111"/>
      <c r="G165" s="7" t="s">
        <v>9</v>
      </c>
      <c r="H165" s="104">
        <f t="shared" si="18"/>
        <v>0</v>
      </c>
      <c r="I165" s="158"/>
      <c r="J165" s="126"/>
      <c r="K165" s="143" t="s">
        <v>10</v>
      </c>
    </row>
    <row r="166" spans="1:11" s="8" customFormat="1" ht="41.45" customHeight="1" outlineLevel="1" x14ac:dyDescent="0.25">
      <c r="A166" s="24">
        <v>5</v>
      </c>
      <c r="B166" s="34" t="s">
        <v>171</v>
      </c>
      <c r="C166" s="63">
        <v>4</v>
      </c>
      <c r="D166" s="47">
        <v>1</v>
      </c>
      <c r="E166" s="7" t="s">
        <v>9</v>
      </c>
      <c r="F166" s="111"/>
      <c r="G166" s="7" t="s">
        <v>9</v>
      </c>
      <c r="H166" s="104">
        <f t="shared" si="18"/>
        <v>0</v>
      </c>
      <c r="I166" s="158"/>
      <c r="J166" s="126"/>
      <c r="K166" s="143" t="s">
        <v>10</v>
      </c>
    </row>
    <row r="167" spans="1:11" s="8" customFormat="1" ht="41.45" customHeight="1" outlineLevel="1" x14ac:dyDescent="0.25">
      <c r="A167" s="24">
        <v>6</v>
      </c>
      <c r="B167" s="34" t="s">
        <v>172</v>
      </c>
      <c r="C167" s="63">
        <v>4</v>
      </c>
      <c r="D167" s="47">
        <v>1</v>
      </c>
      <c r="E167" s="7" t="s">
        <v>9</v>
      </c>
      <c r="F167" s="111"/>
      <c r="G167" s="7" t="s">
        <v>9</v>
      </c>
      <c r="H167" s="104">
        <f t="shared" si="18"/>
        <v>0</v>
      </c>
      <c r="I167" s="158"/>
      <c r="J167" s="126"/>
      <c r="K167" s="143" t="s">
        <v>10</v>
      </c>
    </row>
    <row r="168" spans="1:11" s="8" customFormat="1" ht="41.45" customHeight="1" outlineLevel="1" x14ac:dyDescent="0.25">
      <c r="A168" s="24">
        <v>7</v>
      </c>
      <c r="B168" s="34" t="s">
        <v>173</v>
      </c>
      <c r="C168" s="63">
        <v>4</v>
      </c>
      <c r="D168" s="47">
        <v>1</v>
      </c>
      <c r="E168" s="7" t="s">
        <v>9</v>
      </c>
      <c r="F168" s="111"/>
      <c r="G168" s="7" t="s">
        <v>9</v>
      </c>
      <c r="H168" s="104">
        <f t="shared" si="18"/>
        <v>0</v>
      </c>
      <c r="I168" s="158"/>
      <c r="J168" s="126"/>
      <c r="K168" s="143" t="s">
        <v>10</v>
      </c>
    </row>
    <row r="169" spans="1:11" s="8" customFormat="1" ht="41.45" customHeight="1" outlineLevel="1" x14ac:dyDescent="0.25">
      <c r="A169" s="24">
        <v>8</v>
      </c>
      <c r="B169" s="34" t="s">
        <v>174</v>
      </c>
      <c r="C169" s="63">
        <v>4</v>
      </c>
      <c r="D169" s="47">
        <v>1</v>
      </c>
      <c r="E169" s="7" t="s">
        <v>9</v>
      </c>
      <c r="F169" s="111"/>
      <c r="G169" s="7" t="s">
        <v>9</v>
      </c>
      <c r="H169" s="104">
        <f t="shared" si="18"/>
        <v>0</v>
      </c>
      <c r="I169" s="158"/>
      <c r="J169" s="126"/>
      <c r="K169" s="143" t="s">
        <v>10</v>
      </c>
    </row>
    <row r="170" spans="1:11" s="8" customFormat="1" ht="41.45" customHeight="1" outlineLevel="1" x14ac:dyDescent="0.25">
      <c r="A170" s="24">
        <v>9</v>
      </c>
      <c r="B170" s="34" t="s">
        <v>175</v>
      </c>
      <c r="C170" s="63">
        <v>4</v>
      </c>
      <c r="D170" s="47">
        <v>1</v>
      </c>
      <c r="E170" s="7" t="s">
        <v>9</v>
      </c>
      <c r="F170" s="111"/>
      <c r="G170" s="7" t="s">
        <v>9</v>
      </c>
      <c r="H170" s="104">
        <f t="shared" si="18"/>
        <v>0</v>
      </c>
      <c r="I170" s="158"/>
      <c r="J170" s="126"/>
      <c r="K170" s="143" t="s">
        <v>10</v>
      </c>
    </row>
    <row r="171" spans="1:11" s="8" customFormat="1" ht="41.25" customHeight="1" outlineLevel="1" x14ac:dyDescent="0.25">
      <c r="A171" s="24">
        <v>10</v>
      </c>
      <c r="B171" s="34" t="s">
        <v>176</v>
      </c>
      <c r="C171" s="63">
        <v>4</v>
      </c>
      <c r="D171" s="47">
        <v>1</v>
      </c>
      <c r="E171" s="7" t="s">
        <v>9</v>
      </c>
      <c r="F171" s="111"/>
      <c r="G171" s="7" t="s">
        <v>9</v>
      </c>
      <c r="H171" s="104">
        <f t="shared" si="18"/>
        <v>0</v>
      </c>
      <c r="I171" s="158"/>
      <c r="J171" s="126"/>
      <c r="K171" s="143" t="s">
        <v>10</v>
      </c>
    </row>
    <row r="172" spans="1:11" s="8" customFormat="1" ht="8.4499999999999993" customHeight="1" x14ac:dyDescent="0.25">
      <c r="A172" s="13"/>
      <c r="B172" s="31"/>
      <c r="C172" s="64"/>
      <c r="D172" s="48"/>
      <c r="E172" s="14"/>
      <c r="F172" s="14"/>
      <c r="G172" s="14"/>
      <c r="H172" s="105"/>
      <c r="I172" s="158"/>
      <c r="J172" s="123"/>
      <c r="K172" s="141"/>
    </row>
    <row r="173" spans="1:11" s="12" customFormat="1" ht="23.45" customHeight="1" x14ac:dyDescent="0.25">
      <c r="A173" s="68" t="s">
        <v>182</v>
      </c>
      <c r="B173" s="69" t="s">
        <v>178</v>
      </c>
      <c r="C173" s="70">
        <v>4</v>
      </c>
      <c r="D173" s="70">
        <v>1</v>
      </c>
      <c r="E173" s="96" t="s">
        <v>9</v>
      </c>
      <c r="F173" s="96">
        <f t="shared" ref="F173:J173" si="19">SUM(F174:F176)</f>
        <v>0</v>
      </c>
      <c r="G173" s="96" t="s">
        <v>9</v>
      </c>
      <c r="H173" s="96">
        <f t="shared" si="19"/>
        <v>0</v>
      </c>
      <c r="I173" s="160"/>
      <c r="J173" s="128">
        <f t="shared" si="19"/>
        <v>0</v>
      </c>
      <c r="K173" s="147" t="s">
        <v>10</v>
      </c>
    </row>
    <row r="174" spans="1:11" s="8" customFormat="1" ht="41.45" customHeight="1" outlineLevel="1" x14ac:dyDescent="0.25">
      <c r="A174" s="24">
        <v>11</v>
      </c>
      <c r="B174" s="34" t="s">
        <v>179</v>
      </c>
      <c r="C174" s="63">
        <v>4</v>
      </c>
      <c r="D174" s="47">
        <v>1</v>
      </c>
      <c r="E174" s="7" t="s">
        <v>9</v>
      </c>
      <c r="F174" s="111"/>
      <c r="G174" s="7" t="s">
        <v>9</v>
      </c>
      <c r="H174" s="104">
        <f>F174</f>
        <v>0</v>
      </c>
      <c r="I174" s="158"/>
      <c r="J174" s="126"/>
      <c r="K174" s="143" t="s">
        <v>10</v>
      </c>
    </row>
    <row r="175" spans="1:11" s="8" customFormat="1" ht="41.45" customHeight="1" outlineLevel="1" x14ac:dyDescent="0.25">
      <c r="A175" s="24">
        <v>12</v>
      </c>
      <c r="B175" s="34" t="s">
        <v>180</v>
      </c>
      <c r="C175" s="63">
        <v>4</v>
      </c>
      <c r="D175" s="47">
        <v>1</v>
      </c>
      <c r="E175" s="7" t="s">
        <v>9</v>
      </c>
      <c r="F175" s="111"/>
      <c r="G175" s="7" t="s">
        <v>9</v>
      </c>
      <c r="H175" s="104">
        <f>F175</f>
        <v>0</v>
      </c>
      <c r="I175" s="158"/>
      <c r="J175" s="126"/>
      <c r="K175" s="143" t="s">
        <v>10</v>
      </c>
    </row>
    <row r="176" spans="1:11" s="8" customFormat="1" ht="41.45" customHeight="1" outlineLevel="1" x14ac:dyDescent="0.25">
      <c r="A176" s="24">
        <v>13</v>
      </c>
      <c r="B176" s="34" t="s">
        <v>181</v>
      </c>
      <c r="C176" s="63">
        <v>4</v>
      </c>
      <c r="D176" s="47">
        <v>1</v>
      </c>
      <c r="E176" s="7" t="s">
        <v>9</v>
      </c>
      <c r="F176" s="111"/>
      <c r="G176" s="7" t="s">
        <v>9</v>
      </c>
      <c r="H176" s="104">
        <f>F176</f>
        <v>0</v>
      </c>
      <c r="I176" s="158"/>
      <c r="J176" s="126"/>
      <c r="K176" s="143" t="s">
        <v>10</v>
      </c>
    </row>
    <row r="177" spans="1:11" s="8" customFormat="1" ht="8.4499999999999993" customHeight="1" x14ac:dyDescent="0.25">
      <c r="A177" s="13"/>
      <c r="B177" s="31"/>
      <c r="C177" s="64"/>
      <c r="D177" s="48"/>
      <c r="E177" s="14"/>
      <c r="F177" s="14"/>
      <c r="G177" s="14"/>
      <c r="H177" s="105"/>
      <c r="I177" s="158"/>
      <c r="J177" s="123"/>
      <c r="K177" s="141"/>
    </row>
    <row r="178" spans="1:11" s="12" customFormat="1" ht="23.45" customHeight="1" x14ac:dyDescent="0.25">
      <c r="A178" s="68" t="s">
        <v>189</v>
      </c>
      <c r="B178" s="69" t="s">
        <v>184</v>
      </c>
      <c r="C178" s="70">
        <v>4</v>
      </c>
      <c r="D178" s="70">
        <v>1</v>
      </c>
      <c r="E178" s="96" t="s">
        <v>9</v>
      </c>
      <c r="F178" s="96">
        <f t="shared" ref="F178:J178" si="20">SUM(F179:F182)</f>
        <v>0</v>
      </c>
      <c r="G178" s="96" t="s">
        <v>9</v>
      </c>
      <c r="H178" s="96">
        <f t="shared" si="20"/>
        <v>0</v>
      </c>
      <c r="I178" s="160"/>
      <c r="J178" s="128">
        <f t="shared" si="20"/>
        <v>0</v>
      </c>
      <c r="K178" s="147" t="s">
        <v>10</v>
      </c>
    </row>
    <row r="179" spans="1:11" s="8" customFormat="1" ht="41.45" customHeight="1" outlineLevel="1" x14ac:dyDescent="0.25">
      <c r="A179" s="24">
        <v>14</v>
      </c>
      <c r="B179" s="34" t="s">
        <v>185</v>
      </c>
      <c r="C179" s="63">
        <v>4</v>
      </c>
      <c r="D179" s="47">
        <v>1</v>
      </c>
      <c r="E179" s="7" t="s">
        <v>9</v>
      </c>
      <c r="F179" s="111"/>
      <c r="G179" s="7" t="s">
        <v>9</v>
      </c>
      <c r="H179" s="104">
        <f>F179</f>
        <v>0</v>
      </c>
      <c r="I179" s="158"/>
      <c r="J179" s="126"/>
      <c r="K179" s="143" t="s">
        <v>10</v>
      </c>
    </row>
    <row r="180" spans="1:11" s="8" customFormat="1" ht="41.45" customHeight="1" outlineLevel="1" x14ac:dyDescent="0.25">
      <c r="A180" s="24">
        <v>15</v>
      </c>
      <c r="B180" s="34" t="s">
        <v>186</v>
      </c>
      <c r="C180" s="63">
        <v>4</v>
      </c>
      <c r="D180" s="47">
        <v>1</v>
      </c>
      <c r="E180" s="7" t="s">
        <v>9</v>
      </c>
      <c r="F180" s="111"/>
      <c r="G180" s="7" t="s">
        <v>9</v>
      </c>
      <c r="H180" s="104">
        <f>F180</f>
        <v>0</v>
      </c>
      <c r="I180" s="158"/>
      <c r="J180" s="126"/>
      <c r="K180" s="143" t="s">
        <v>10</v>
      </c>
    </row>
    <row r="181" spans="1:11" s="8" customFormat="1" ht="41.45" customHeight="1" outlineLevel="1" x14ac:dyDescent="0.25">
      <c r="A181" s="24">
        <v>16</v>
      </c>
      <c r="B181" s="34" t="s">
        <v>187</v>
      </c>
      <c r="C181" s="63">
        <v>4</v>
      </c>
      <c r="D181" s="47">
        <v>1</v>
      </c>
      <c r="E181" s="7" t="s">
        <v>9</v>
      </c>
      <c r="F181" s="111"/>
      <c r="G181" s="7" t="s">
        <v>9</v>
      </c>
      <c r="H181" s="104">
        <f>F181</f>
        <v>0</v>
      </c>
      <c r="I181" s="158"/>
      <c r="J181" s="126"/>
      <c r="K181" s="143" t="s">
        <v>10</v>
      </c>
    </row>
    <row r="182" spans="1:11" s="8" customFormat="1" ht="41.45" customHeight="1" outlineLevel="1" x14ac:dyDescent="0.25">
      <c r="A182" s="24">
        <v>17</v>
      </c>
      <c r="B182" s="34" t="s">
        <v>188</v>
      </c>
      <c r="C182" s="63">
        <v>4</v>
      </c>
      <c r="D182" s="47">
        <v>1</v>
      </c>
      <c r="E182" s="7" t="s">
        <v>9</v>
      </c>
      <c r="F182" s="111"/>
      <c r="G182" s="7" t="s">
        <v>9</v>
      </c>
      <c r="H182" s="104">
        <f>F182</f>
        <v>0</v>
      </c>
      <c r="I182" s="158"/>
      <c r="J182" s="126"/>
      <c r="K182" s="143" t="s">
        <v>10</v>
      </c>
    </row>
    <row r="183" spans="1:11" s="8" customFormat="1" ht="8.4499999999999993" customHeight="1" x14ac:dyDescent="0.25">
      <c r="A183" s="13"/>
      <c r="B183" s="31"/>
      <c r="C183" s="64"/>
      <c r="D183" s="48"/>
      <c r="E183" s="14"/>
      <c r="F183" s="14"/>
      <c r="G183" s="14"/>
      <c r="H183" s="105"/>
      <c r="I183" s="158"/>
      <c r="J183" s="123"/>
      <c r="K183" s="141"/>
    </row>
    <row r="184" spans="1:11" s="12" customFormat="1" ht="23.45" customHeight="1" x14ac:dyDescent="0.25">
      <c r="A184" s="68" t="s">
        <v>205</v>
      </c>
      <c r="B184" s="69" t="s">
        <v>190</v>
      </c>
      <c r="C184" s="70">
        <v>4</v>
      </c>
      <c r="D184" s="70">
        <v>1</v>
      </c>
      <c r="E184" s="96" t="s">
        <v>9</v>
      </c>
      <c r="F184" s="96">
        <f>SUM(F185:F198)</f>
        <v>0</v>
      </c>
      <c r="G184" s="96" t="s">
        <v>9</v>
      </c>
      <c r="H184" s="96">
        <f>SUM(H185:H198)</f>
        <v>0</v>
      </c>
      <c r="I184" s="160"/>
      <c r="J184" s="128">
        <f>SUM(J185:J198)</f>
        <v>0</v>
      </c>
      <c r="K184" s="147" t="s">
        <v>10</v>
      </c>
    </row>
    <row r="185" spans="1:11" s="8" customFormat="1" ht="41.45" customHeight="1" outlineLevel="1" x14ac:dyDescent="0.25">
      <c r="A185" s="24">
        <v>18</v>
      </c>
      <c r="B185" s="34" t="s">
        <v>191</v>
      </c>
      <c r="C185" s="63">
        <v>4</v>
      </c>
      <c r="D185" s="47">
        <v>1</v>
      </c>
      <c r="E185" s="7" t="s">
        <v>9</v>
      </c>
      <c r="F185" s="111"/>
      <c r="G185" s="7" t="s">
        <v>9</v>
      </c>
      <c r="H185" s="104">
        <f>F185</f>
        <v>0</v>
      </c>
      <c r="I185" s="158"/>
      <c r="J185" s="126"/>
      <c r="K185" s="143" t="s">
        <v>10</v>
      </c>
    </row>
    <row r="186" spans="1:11" s="8" customFormat="1" ht="41.45" customHeight="1" outlineLevel="1" x14ac:dyDescent="0.25">
      <c r="A186" s="24">
        <v>19</v>
      </c>
      <c r="B186" s="34" t="s">
        <v>192</v>
      </c>
      <c r="C186" s="63">
        <v>4</v>
      </c>
      <c r="D186" s="47">
        <v>1</v>
      </c>
      <c r="E186" s="7" t="s">
        <v>9</v>
      </c>
      <c r="F186" s="111"/>
      <c r="G186" s="7" t="s">
        <v>9</v>
      </c>
      <c r="H186" s="104">
        <f t="shared" ref="H186:H198" si="21">F186</f>
        <v>0</v>
      </c>
      <c r="I186" s="158"/>
      <c r="J186" s="126"/>
      <c r="K186" s="143" t="s">
        <v>10</v>
      </c>
    </row>
    <row r="187" spans="1:11" s="8" customFormat="1" ht="41.45" customHeight="1" outlineLevel="1" x14ac:dyDescent="0.25">
      <c r="A187" s="24">
        <v>20</v>
      </c>
      <c r="B187" s="34" t="s">
        <v>193</v>
      </c>
      <c r="C187" s="63">
        <v>4</v>
      </c>
      <c r="D187" s="47">
        <v>1</v>
      </c>
      <c r="E187" s="7" t="s">
        <v>9</v>
      </c>
      <c r="F187" s="111"/>
      <c r="G187" s="7" t="s">
        <v>9</v>
      </c>
      <c r="H187" s="104">
        <f t="shared" si="21"/>
        <v>0</v>
      </c>
      <c r="I187" s="158"/>
      <c r="J187" s="126"/>
      <c r="K187" s="143" t="s">
        <v>10</v>
      </c>
    </row>
    <row r="188" spans="1:11" s="8" customFormat="1" ht="41.45" customHeight="1" outlineLevel="1" x14ac:dyDescent="0.25">
      <c r="A188" s="24">
        <v>21</v>
      </c>
      <c r="B188" s="34" t="s">
        <v>194</v>
      </c>
      <c r="C188" s="63">
        <v>4</v>
      </c>
      <c r="D188" s="47">
        <v>1</v>
      </c>
      <c r="E188" s="7" t="s">
        <v>9</v>
      </c>
      <c r="F188" s="111"/>
      <c r="G188" s="7" t="s">
        <v>9</v>
      </c>
      <c r="H188" s="104">
        <f t="shared" si="21"/>
        <v>0</v>
      </c>
      <c r="I188" s="158"/>
      <c r="J188" s="126"/>
      <c r="K188" s="143" t="s">
        <v>10</v>
      </c>
    </row>
    <row r="189" spans="1:11" s="8" customFormat="1" ht="41.45" customHeight="1" outlineLevel="1" x14ac:dyDescent="0.25">
      <c r="A189" s="24">
        <v>22</v>
      </c>
      <c r="B189" s="34" t="s">
        <v>195</v>
      </c>
      <c r="C189" s="63">
        <v>4</v>
      </c>
      <c r="D189" s="47">
        <v>1</v>
      </c>
      <c r="E189" s="7" t="s">
        <v>9</v>
      </c>
      <c r="F189" s="111"/>
      <c r="G189" s="7" t="s">
        <v>9</v>
      </c>
      <c r="H189" s="104">
        <f t="shared" si="21"/>
        <v>0</v>
      </c>
      <c r="I189" s="158"/>
      <c r="J189" s="126"/>
      <c r="K189" s="143" t="s">
        <v>10</v>
      </c>
    </row>
    <row r="190" spans="1:11" s="8" customFormat="1" ht="41.45" customHeight="1" outlineLevel="1" x14ac:dyDescent="0.25">
      <c r="A190" s="24">
        <v>23</v>
      </c>
      <c r="B190" s="34" t="s">
        <v>196</v>
      </c>
      <c r="C190" s="63">
        <v>4</v>
      </c>
      <c r="D190" s="47">
        <v>1</v>
      </c>
      <c r="E190" s="7" t="s">
        <v>9</v>
      </c>
      <c r="F190" s="111"/>
      <c r="G190" s="7" t="s">
        <v>9</v>
      </c>
      <c r="H190" s="104">
        <f t="shared" si="21"/>
        <v>0</v>
      </c>
      <c r="I190" s="158"/>
      <c r="J190" s="126"/>
      <c r="K190" s="143" t="s">
        <v>10</v>
      </c>
    </row>
    <row r="191" spans="1:11" s="8" customFormat="1" ht="41.45" customHeight="1" outlineLevel="1" x14ac:dyDescent="0.25">
      <c r="A191" s="24">
        <v>24</v>
      </c>
      <c r="B191" s="34" t="s">
        <v>197</v>
      </c>
      <c r="C191" s="63">
        <v>4</v>
      </c>
      <c r="D191" s="47">
        <v>1</v>
      </c>
      <c r="E191" s="7" t="s">
        <v>9</v>
      </c>
      <c r="F191" s="111"/>
      <c r="G191" s="7" t="s">
        <v>9</v>
      </c>
      <c r="H191" s="104">
        <f t="shared" si="21"/>
        <v>0</v>
      </c>
      <c r="I191" s="158"/>
      <c r="J191" s="126"/>
      <c r="K191" s="143" t="s">
        <v>10</v>
      </c>
    </row>
    <row r="192" spans="1:11" s="8" customFormat="1" ht="41.45" customHeight="1" outlineLevel="1" x14ac:dyDescent="0.25">
      <c r="A192" s="24">
        <v>25</v>
      </c>
      <c r="B192" s="34" t="s">
        <v>198</v>
      </c>
      <c r="C192" s="63">
        <v>4</v>
      </c>
      <c r="D192" s="47">
        <v>1</v>
      </c>
      <c r="E192" s="7" t="s">
        <v>9</v>
      </c>
      <c r="F192" s="111"/>
      <c r="G192" s="7" t="s">
        <v>9</v>
      </c>
      <c r="H192" s="104">
        <f t="shared" si="21"/>
        <v>0</v>
      </c>
      <c r="I192" s="158"/>
      <c r="J192" s="126"/>
      <c r="K192" s="143" t="s">
        <v>10</v>
      </c>
    </row>
    <row r="193" spans="1:11" s="8" customFormat="1" ht="41.45" customHeight="1" outlineLevel="1" x14ac:dyDescent="0.25">
      <c r="A193" s="24">
        <v>26</v>
      </c>
      <c r="B193" s="34" t="s">
        <v>199</v>
      </c>
      <c r="C193" s="63">
        <v>4</v>
      </c>
      <c r="D193" s="47">
        <v>1</v>
      </c>
      <c r="E193" s="7" t="s">
        <v>9</v>
      </c>
      <c r="F193" s="111"/>
      <c r="G193" s="7" t="s">
        <v>9</v>
      </c>
      <c r="H193" s="104">
        <f t="shared" si="21"/>
        <v>0</v>
      </c>
      <c r="I193" s="158"/>
      <c r="J193" s="126"/>
      <c r="K193" s="143" t="s">
        <v>10</v>
      </c>
    </row>
    <row r="194" spans="1:11" s="8" customFormat="1" ht="41.45" customHeight="1" outlineLevel="1" x14ac:dyDescent="0.25">
      <c r="A194" s="24">
        <v>27</v>
      </c>
      <c r="B194" s="34" t="s">
        <v>200</v>
      </c>
      <c r="C194" s="63">
        <v>4</v>
      </c>
      <c r="D194" s="47">
        <v>1</v>
      </c>
      <c r="E194" s="7" t="s">
        <v>9</v>
      </c>
      <c r="F194" s="111"/>
      <c r="G194" s="7" t="s">
        <v>9</v>
      </c>
      <c r="H194" s="104">
        <f t="shared" si="21"/>
        <v>0</v>
      </c>
      <c r="I194" s="158"/>
      <c r="J194" s="126"/>
      <c r="K194" s="143" t="s">
        <v>10</v>
      </c>
    </row>
    <row r="195" spans="1:11" s="8" customFormat="1" ht="41.45" customHeight="1" outlineLevel="1" x14ac:dyDescent="0.25">
      <c r="A195" s="24">
        <v>28</v>
      </c>
      <c r="B195" s="34" t="s">
        <v>201</v>
      </c>
      <c r="C195" s="63">
        <v>4</v>
      </c>
      <c r="D195" s="47">
        <v>1</v>
      </c>
      <c r="E195" s="7" t="s">
        <v>9</v>
      </c>
      <c r="F195" s="111"/>
      <c r="G195" s="7" t="s">
        <v>9</v>
      </c>
      <c r="H195" s="104">
        <f t="shared" si="21"/>
        <v>0</v>
      </c>
      <c r="I195" s="158"/>
      <c r="J195" s="126"/>
      <c r="K195" s="143" t="s">
        <v>10</v>
      </c>
    </row>
    <row r="196" spans="1:11" s="8" customFormat="1" ht="41.45" customHeight="1" outlineLevel="1" x14ac:dyDescent="0.25">
      <c r="A196" s="24">
        <v>29</v>
      </c>
      <c r="B196" s="34" t="s">
        <v>202</v>
      </c>
      <c r="C196" s="63">
        <v>4</v>
      </c>
      <c r="D196" s="47">
        <v>1</v>
      </c>
      <c r="E196" s="7" t="s">
        <v>9</v>
      </c>
      <c r="F196" s="111"/>
      <c r="G196" s="7" t="s">
        <v>9</v>
      </c>
      <c r="H196" s="104">
        <f t="shared" si="21"/>
        <v>0</v>
      </c>
      <c r="I196" s="158"/>
      <c r="J196" s="126"/>
      <c r="K196" s="143" t="s">
        <v>10</v>
      </c>
    </row>
    <row r="197" spans="1:11" s="8" customFormat="1" ht="41.45" customHeight="1" outlineLevel="1" x14ac:dyDescent="0.25">
      <c r="A197" s="24">
        <v>30</v>
      </c>
      <c r="B197" s="34" t="s">
        <v>203</v>
      </c>
      <c r="C197" s="63">
        <v>4</v>
      </c>
      <c r="D197" s="47">
        <v>1</v>
      </c>
      <c r="E197" s="7" t="s">
        <v>9</v>
      </c>
      <c r="F197" s="111"/>
      <c r="G197" s="7" t="s">
        <v>9</v>
      </c>
      <c r="H197" s="104">
        <f t="shared" si="21"/>
        <v>0</v>
      </c>
      <c r="I197" s="158"/>
      <c r="J197" s="126"/>
      <c r="K197" s="143" t="s">
        <v>10</v>
      </c>
    </row>
    <row r="198" spans="1:11" s="8" customFormat="1" ht="41.45" customHeight="1" outlineLevel="1" x14ac:dyDescent="0.25">
      <c r="A198" s="24">
        <v>31</v>
      </c>
      <c r="B198" s="34" t="s">
        <v>204</v>
      </c>
      <c r="C198" s="63">
        <v>4</v>
      </c>
      <c r="D198" s="47">
        <v>1</v>
      </c>
      <c r="E198" s="7" t="s">
        <v>9</v>
      </c>
      <c r="F198" s="111"/>
      <c r="G198" s="7" t="s">
        <v>9</v>
      </c>
      <c r="H198" s="104">
        <f t="shared" si="21"/>
        <v>0</v>
      </c>
      <c r="I198" s="158"/>
      <c r="J198" s="126"/>
      <c r="K198" s="143" t="s">
        <v>10</v>
      </c>
    </row>
    <row r="199" spans="1:11" s="8" customFormat="1" ht="8.4499999999999993" customHeight="1" x14ac:dyDescent="0.25">
      <c r="A199" s="13"/>
      <c r="B199" s="31"/>
      <c r="C199" s="64"/>
      <c r="D199" s="48"/>
      <c r="E199" s="14"/>
      <c r="F199" s="14"/>
      <c r="G199" s="14"/>
      <c r="H199" s="105"/>
      <c r="I199" s="158"/>
      <c r="J199" s="123"/>
      <c r="K199" s="141"/>
    </row>
    <row r="200" spans="1:11" s="12" customFormat="1" ht="23.45" customHeight="1" x14ac:dyDescent="0.25">
      <c r="A200" s="71" t="s">
        <v>211</v>
      </c>
      <c r="B200" s="72" t="s">
        <v>206</v>
      </c>
      <c r="C200" s="73">
        <v>5</v>
      </c>
      <c r="D200" s="73">
        <v>1</v>
      </c>
      <c r="E200" s="97" t="s">
        <v>9</v>
      </c>
      <c r="F200" s="97">
        <f t="shared" ref="F200:J200" si="22">SUM(F201:F204)</f>
        <v>0</v>
      </c>
      <c r="G200" s="97" t="s">
        <v>9</v>
      </c>
      <c r="H200" s="97">
        <f t="shared" si="22"/>
        <v>0</v>
      </c>
      <c r="I200" s="160"/>
      <c r="J200" s="129">
        <f t="shared" si="22"/>
        <v>0</v>
      </c>
      <c r="K200" s="148" t="s">
        <v>10</v>
      </c>
    </row>
    <row r="201" spans="1:11" s="8" customFormat="1" ht="41.45" customHeight="1" outlineLevel="1" x14ac:dyDescent="0.25">
      <c r="A201" s="24">
        <v>1</v>
      </c>
      <c r="B201" s="34" t="s">
        <v>207</v>
      </c>
      <c r="C201" s="63">
        <v>5</v>
      </c>
      <c r="D201" s="47">
        <v>1</v>
      </c>
      <c r="E201" s="7" t="s">
        <v>9</v>
      </c>
      <c r="F201" s="111"/>
      <c r="G201" s="7" t="s">
        <v>9</v>
      </c>
      <c r="H201" s="104">
        <f>F201</f>
        <v>0</v>
      </c>
      <c r="I201" s="158"/>
      <c r="J201" s="126"/>
      <c r="K201" s="143" t="s">
        <v>10</v>
      </c>
    </row>
    <row r="202" spans="1:11" s="8" customFormat="1" ht="41.45" customHeight="1" outlineLevel="1" x14ac:dyDescent="0.25">
      <c r="A202" s="24">
        <v>2</v>
      </c>
      <c r="B202" s="34" t="s">
        <v>208</v>
      </c>
      <c r="C202" s="63">
        <v>5</v>
      </c>
      <c r="D202" s="47">
        <v>1</v>
      </c>
      <c r="E202" s="7" t="s">
        <v>9</v>
      </c>
      <c r="F202" s="111"/>
      <c r="G202" s="7" t="s">
        <v>9</v>
      </c>
      <c r="H202" s="104">
        <f>F202</f>
        <v>0</v>
      </c>
      <c r="I202" s="158"/>
      <c r="J202" s="126"/>
      <c r="K202" s="143" t="s">
        <v>10</v>
      </c>
    </row>
    <row r="203" spans="1:11" s="8" customFormat="1" ht="41.45" customHeight="1" outlineLevel="1" x14ac:dyDescent="0.25">
      <c r="A203" s="24">
        <v>3</v>
      </c>
      <c r="B203" s="34" t="s">
        <v>209</v>
      </c>
      <c r="C203" s="63">
        <v>5</v>
      </c>
      <c r="D203" s="47">
        <v>1</v>
      </c>
      <c r="E203" s="7" t="s">
        <v>9</v>
      </c>
      <c r="F203" s="111"/>
      <c r="G203" s="7" t="s">
        <v>9</v>
      </c>
      <c r="H203" s="104">
        <f>F203</f>
        <v>0</v>
      </c>
      <c r="I203" s="158"/>
      <c r="J203" s="126"/>
      <c r="K203" s="143" t="s">
        <v>10</v>
      </c>
    </row>
    <row r="204" spans="1:11" s="8" customFormat="1" ht="41.45" customHeight="1" outlineLevel="1" x14ac:dyDescent="0.25">
      <c r="A204" s="24">
        <v>4</v>
      </c>
      <c r="B204" s="34" t="s">
        <v>210</v>
      </c>
      <c r="C204" s="63">
        <v>5</v>
      </c>
      <c r="D204" s="47">
        <v>1</v>
      </c>
      <c r="E204" s="7" t="s">
        <v>9</v>
      </c>
      <c r="F204" s="111"/>
      <c r="G204" s="7" t="s">
        <v>9</v>
      </c>
      <c r="H204" s="104">
        <f>F204</f>
        <v>0</v>
      </c>
      <c r="I204" s="158"/>
      <c r="J204" s="126"/>
      <c r="K204" s="143" t="s">
        <v>10</v>
      </c>
    </row>
    <row r="205" spans="1:11" s="8" customFormat="1" ht="8.4499999999999993" customHeight="1" x14ac:dyDescent="0.25">
      <c r="A205" s="13"/>
      <c r="B205" s="31"/>
      <c r="C205" s="64"/>
      <c r="D205" s="48"/>
      <c r="E205" s="14"/>
      <c r="F205" s="14"/>
      <c r="G205" s="14"/>
      <c r="H205" s="105"/>
      <c r="I205" s="158"/>
      <c r="J205" s="123"/>
      <c r="K205" s="141"/>
    </row>
    <row r="206" spans="1:11" s="12" customFormat="1" ht="23.45" customHeight="1" x14ac:dyDescent="0.25">
      <c r="A206" s="71" t="s">
        <v>285</v>
      </c>
      <c r="B206" s="72" t="s">
        <v>212</v>
      </c>
      <c r="C206" s="73">
        <v>5</v>
      </c>
      <c r="D206" s="73">
        <v>1</v>
      </c>
      <c r="E206" s="97" t="s">
        <v>9</v>
      </c>
      <c r="F206" s="97">
        <f t="shared" ref="F206:J206" si="23">SUM(F207)</f>
        <v>0</v>
      </c>
      <c r="G206" s="97" t="s">
        <v>9</v>
      </c>
      <c r="H206" s="97">
        <f t="shared" si="23"/>
        <v>0</v>
      </c>
      <c r="I206" s="160"/>
      <c r="J206" s="129">
        <f t="shared" si="23"/>
        <v>0</v>
      </c>
      <c r="K206" s="148" t="s">
        <v>10</v>
      </c>
    </row>
    <row r="207" spans="1:11" s="8" customFormat="1" ht="41.45" customHeight="1" outlineLevel="1" x14ac:dyDescent="0.25">
      <c r="A207" s="24">
        <v>5</v>
      </c>
      <c r="B207" s="34" t="s">
        <v>213</v>
      </c>
      <c r="C207" s="63">
        <v>5</v>
      </c>
      <c r="D207" s="47">
        <v>1</v>
      </c>
      <c r="E207" s="7" t="s">
        <v>9</v>
      </c>
      <c r="F207" s="111"/>
      <c r="G207" s="7" t="s">
        <v>9</v>
      </c>
      <c r="H207" s="104">
        <f>F207</f>
        <v>0</v>
      </c>
      <c r="I207" s="158"/>
      <c r="J207" s="126"/>
      <c r="K207" s="143" t="s">
        <v>10</v>
      </c>
    </row>
    <row r="208" spans="1:11" s="8" customFormat="1" ht="8.4499999999999993" customHeight="1" x14ac:dyDescent="0.25">
      <c r="A208" s="13"/>
      <c r="B208" s="31"/>
      <c r="C208" s="64"/>
      <c r="D208" s="48"/>
      <c r="E208" s="14"/>
      <c r="F208" s="14"/>
      <c r="G208" s="14"/>
      <c r="H208" s="105"/>
      <c r="I208" s="158"/>
      <c r="J208" s="123"/>
      <c r="K208" s="141"/>
    </row>
    <row r="209" spans="1:11" s="12" customFormat="1" ht="23.45" customHeight="1" x14ac:dyDescent="0.25">
      <c r="A209" s="71" t="s">
        <v>286</v>
      </c>
      <c r="B209" s="72" t="s">
        <v>215</v>
      </c>
      <c r="C209" s="73">
        <v>5</v>
      </c>
      <c r="D209" s="73">
        <v>1</v>
      </c>
      <c r="E209" s="97" t="s">
        <v>9</v>
      </c>
      <c r="F209" s="97">
        <f>SUM(F210:F222)</f>
        <v>0</v>
      </c>
      <c r="G209" s="97" t="s">
        <v>9</v>
      </c>
      <c r="H209" s="97">
        <f>SUM(H210:H222)</f>
        <v>0</v>
      </c>
      <c r="I209" s="160"/>
      <c r="J209" s="129">
        <f>SUM(J210:J222)</f>
        <v>0</v>
      </c>
      <c r="K209" s="148" t="s">
        <v>10</v>
      </c>
    </row>
    <row r="210" spans="1:11" s="8" customFormat="1" ht="41.45" customHeight="1" outlineLevel="1" x14ac:dyDescent="0.25">
      <c r="A210" s="24">
        <v>6</v>
      </c>
      <c r="B210" s="34" t="s">
        <v>216</v>
      </c>
      <c r="C210" s="63">
        <v>5</v>
      </c>
      <c r="D210" s="47">
        <v>1</v>
      </c>
      <c r="E210" s="7" t="s">
        <v>9</v>
      </c>
      <c r="F210" s="111"/>
      <c r="G210" s="7" t="s">
        <v>9</v>
      </c>
      <c r="H210" s="104">
        <f>F210</f>
        <v>0</v>
      </c>
      <c r="I210" s="158"/>
      <c r="J210" s="126"/>
      <c r="K210" s="143" t="s">
        <v>10</v>
      </c>
    </row>
    <row r="211" spans="1:11" s="8" customFormat="1" ht="41.45" customHeight="1" outlineLevel="1" x14ac:dyDescent="0.25">
      <c r="A211" s="24">
        <v>7</v>
      </c>
      <c r="B211" s="34" t="s">
        <v>217</v>
      </c>
      <c r="C211" s="63">
        <v>5</v>
      </c>
      <c r="D211" s="47">
        <v>1</v>
      </c>
      <c r="E211" s="7" t="s">
        <v>9</v>
      </c>
      <c r="F211" s="111"/>
      <c r="G211" s="7" t="s">
        <v>9</v>
      </c>
      <c r="H211" s="104">
        <f t="shared" ref="H211:H222" si="24">F211</f>
        <v>0</v>
      </c>
      <c r="I211" s="158"/>
      <c r="J211" s="126"/>
      <c r="K211" s="143" t="s">
        <v>10</v>
      </c>
    </row>
    <row r="212" spans="1:11" s="8" customFormat="1" ht="41.45" customHeight="1" outlineLevel="1" x14ac:dyDescent="0.25">
      <c r="A212" s="24">
        <v>8</v>
      </c>
      <c r="B212" s="34" t="s">
        <v>218</v>
      </c>
      <c r="C212" s="63">
        <v>5</v>
      </c>
      <c r="D212" s="47">
        <v>1</v>
      </c>
      <c r="E212" s="7" t="s">
        <v>9</v>
      </c>
      <c r="F212" s="111"/>
      <c r="G212" s="7" t="s">
        <v>9</v>
      </c>
      <c r="H212" s="104">
        <f t="shared" si="24"/>
        <v>0</v>
      </c>
      <c r="I212" s="158"/>
      <c r="J212" s="126"/>
      <c r="K212" s="143" t="s">
        <v>10</v>
      </c>
    </row>
    <row r="213" spans="1:11" s="8" customFormat="1" ht="41.45" customHeight="1" outlineLevel="1" x14ac:dyDescent="0.25">
      <c r="A213" s="24">
        <v>9</v>
      </c>
      <c r="B213" s="34" t="s">
        <v>219</v>
      </c>
      <c r="C213" s="63">
        <v>5</v>
      </c>
      <c r="D213" s="47">
        <v>1</v>
      </c>
      <c r="E213" s="7" t="s">
        <v>9</v>
      </c>
      <c r="F213" s="111"/>
      <c r="G213" s="7" t="s">
        <v>9</v>
      </c>
      <c r="H213" s="104">
        <f t="shared" si="24"/>
        <v>0</v>
      </c>
      <c r="I213" s="158"/>
      <c r="J213" s="126"/>
      <c r="K213" s="143" t="s">
        <v>10</v>
      </c>
    </row>
    <row r="214" spans="1:11" s="8" customFormat="1" ht="41.45" customHeight="1" outlineLevel="1" x14ac:dyDescent="0.25">
      <c r="A214" s="24">
        <v>10</v>
      </c>
      <c r="B214" s="34" t="s">
        <v>220</v>
      </c>
      <c r="C214" s="63">
        <v>5</v>
      </c>
      <c r="D214" s="47">
        <v>1</v>
      </c>
      <c r="E214" s="7" t="s">
        <v>9</v>
      </c>
      <c r="F214" s="111"/>
      <c r="G214" s="7" t="s">
        <v>9</v>
      </c>
      <c r="H214" s="104">
        <f t="shared" si="24"/>
        <v>0</v>
      </c>
      <c r="I214" s="158"/>
      <c r="J214" s="126"/>
      <c r="K214" s="143" t="s">
        <v>10</v>
      </c>
    </row>
    <row r="215" spans="1:11" s="8" customFormat="1" ht="41.45" customHeight="1" outlineLevel="1" x14ac:dyDescent="0.25">
      <c r="A215" s="24">
        <v>11</v>
      </c>
      <c r="B215" s="34" t="s">
        <v>221</v>
      </c>
      <c r="C215" s="63">
        <v>5</v>
      </c>
      <c r="D215" s="47">
        <v>1</v>
      </c>
      <c r="E215" s="7" t="s">
        <v>9</v>
      </c>
      <c r="F215" s="111"/>
      <c r="G215" s="7" t="s">
        <v>9</v>
      </c>
      <c r="H215" s="104">
        <f t="shared" si="24"/>
        <v>0</v>
      </c>
      <c r="I215" s="158"/>
      <c r="J215" s="126"/>
      <c r="K215" s="143" t="s">
        <v>10</v>
      </c>
    </row>
    <row r="216" spans="1:11" s="8" customFormat="1" ht="41.45" customHeight="1" outlineLevel="1" x14ac:dyDescent="0.25">
      <c r="A216" s="24">
        <v>12</v>
      </c>
      <c r="B216" s="34" t="s">
        <v>222</v>
      </c>
      <c r="C216" s="63">
        <v>5</v>
      </c>
      <c r="D216" s="47">
        <v>1</v>
      </c>
      <c r="E216" s="7" t="s">
        <v>9</v>
      </c>
      <c r="F216" s="111"/>
      <c r="G216" s="7" t="s">
        <v>9</v>
      </c>
      <c r="H216" s="104">
        <f t="shared" si="24"/>
        <v>0</v>
      </c>
      <c r="I216" s="158"/>
      <c r="J216" s="126"/>
      <c r="K216" s="143" t="s">
        <v>10</v>
      </c>
    </row>
    <row r="217" spans="1:11" s="8" customFormat="1" ht="41.45" customHeight="1" outlineLevel="1" x14ac:dyDescent="0.25">
      <c r="A217" s="24">
        <v>13</v>
      </c>
      <c r="B217" s="34" t="s">
        <v>223</v>
      </c>
      <c r="C217" s="63">
        <v>5</v>
      </c>
      <c r="D217" s="47">
        <v>1</v>
      </c>
      <c r="E217" s="7" t="s">
        <v>9</v>
      </c>
      <c r="F217" s="111"/>
      <c r="G217" s="7" t="s">
        <v>9</v>
      </c>
      <c r="H217" s="104">
        <f t="shared" si="24"/>
        <v>0</v>
      </c>
      <c r="I217" s="158"/>
      <c r="J217" s="126"/>
      <c r="K217" s="143" t="s">
        <v>10</v>
      </c>
    </row>
    <row r="218" spans="1:11" s="8" customFormat="1" ht="41.45" customHeight="1" outlineLevel="1" x14ac:dyDescent="0.25">
      <c r="A218" s="24">
        <v>14</v>
      </c>
      <c r="B218" s="34" t="s">
        <v>224</v>
      </c>
      <c r="C218" s="63">
        <v>5</v>
      </c>
      <c r="D218" s="47">
        <v>1</v>
      </c>
      <c r="E218" s="7" t="s">
        <v>9</v>
      </c>
      <c r="F218" s="111"/>
      <c r="G218" s="7" t="s">
        <v>9</v>
      </c>
      <c r="H218" s="104">
        <f t="shared" si="24"/>
        <v>0</v>
      </c>
      <c r="I218" s="158"/>
      <c r="J218" s="126"/>
      <c r="K218" s="143" t="s">
        <v>10</v>
      </c>
    </row>
    <row r="219" spans="1:11" s="8" customFormat="1" ht="41.45" customHeight="1" outlineLevel="1" x14ac:dyDescent="0.25">
      <c r="A219" s="24">
        <v>15</v>
      </c>
      <c r="B219" s="34" t="s">
        <v>225</v>
      </c>
      <c r="C219" s="63">
        <v>5</v>
      </c>
      <c r="D219" s="47">
        <v>1</v>
      </c>
      <c r="E219" s="7" t="s">
        <v>9</v>
      </c>
      <c r="F219" s="111"/>
      <c r="G219" s="7" t="s">
        <v>9</v>
      </c>
      <c r="H219" s="104">
        <f t="shared" si="24"/>
        <v>0</v>
      </c>
      <c r="I219" s="158"/>
      <c r="J219" s="126"/>
      <c r="K219" s="143" t="s">
        <v>10</v>
      </c>
    </row>
    <row r="220" spans="1:11" s="8" customFormat="1" ht="41.45" customHeight="1" outlineLevel="1" x14ac:dyDescent="0.25">
      <c r="A220" s="24">
        <v>16</v>
      </c>
      <c r="B220" s="34" t="s">
        <v>226</v>
      </c>
      <c r="C220" s="63">
        <v>5</v>
      </c>
      <c r="D220" s="47">
        <v>1</v>
      </c>
      <c r="E220" s="7" t="s">
        <v>9</v>
      </c>
      <c r="F220" s="111"/>
      <c r="G220" s="7" t="s">
        <v>9</v>
      </c>
      <c r="H220" s="104">
        <f t="shared" si="24"/>
        <v>0</v>
      </c>
      <c r="I220" s="158"/>
      <c r="J220" s="126"/>
      <c r="K220" s="143" t="s">
        <v>10</v>
      </c>
    </row>
    <row r="221" spans="1:11" s="8" customFormat="1" ht="41.45" customHeight="1" outlineLevel="1" x14ac:dyDescent="0.25">
      <c r="A221" s="24">
        <v>17</v>
      </c>
      <c r="B221" s="34" t="s">
        <v>227</v>
      </c>
      <c r="C221" s="63">
        <v>5</v>
      </c>
      <c r="D221" s="47">
        <v>1</v>
      </c>
      <c r="E221" s="7" t="s">
        <v>9</v>
      </c>
      <c r="F221" s="111"/>
      <c r="G221" s="7" t="s">
        <v>9</v>
      </c>
      <c r="H221" s="104">
        <f t="shared" si="24"/>
        <v>0</v>
      </c>
      <c r="I221" s="158"/>
      <c r="J221" s="126"/>
      <c r="K221" s="143" t="s">
        <v>10</v>
      </c>
    </row>
    <row r="222" spans="1:11" s="8" customFormat="1" ht="41.45" customHeight="1" outlineLevel="1" x14ac:dyDescent="0.25">
      <c r="A222" s="24">
        <v>18</v>
      </c>
      <c r="B222" s="34" t="s">
        <v>228</v>
      </c>
      <c r="C222" s="63">
        <v>5</v>
      </c>
      <c r="D222" s="47">
        <v>1</v>
      </c>
      <c r="E222" s="7" t="s">
        <v>9</v>
      </c>
      <c r="F222" s="111"/>
      <c r="G222" s="7" t="s">
        <v>9</v>
      </c>
      <c r="H222" s="104">
        <f t="shared" si="24"/>
        <v>0</v>
      </c>
      <c r="I222" s="158"/>
      <c r="J222" s="126"/>
      <c r="K222" s="143" t="s">
        <v>10</v>
      </c>
    </row>
    <row r="223" spans="1:11" s="8" customFormat="1" ht="8.4499999999999993" customHeight="1" x14ac:dyDescent="0.25">
      <c r="A223" s="13"/>
      <c r="B223" s="31"/>
      <c r="C223" s="64"/>
      <c r="D223" s="48"/>
      <c r="E223" s="14"/>
      <c r="F223" s="14"/>
      <c r="G223" s="14"/>
      <c r="H223" s="105"/>
      <c r="I223" s="158"/>
      <c r="J223" s="123"/>
      <c r="K223" s="141"/>
    </row>
    <row r="224" spans="1:11" s="12" customFormat="1" ht="23.45" customHeight="1" x14ac:dyDescent="0.25">
      <c r="A224" s="74" t="s">
        <v>287</v>
      </c>
      <c r="B224" s="75" t="s">
        <v>230</v>
      </c>
      <c r="C224" s="76">
        <v>6</v>
      </c>
      <c r="D224" s="76">
        <v>1</v>
      </c>
      <c r="E224" s="98" t="s">
        <v>9</v>
      </c>
      <c r="F224" s="98">
        <f t="shared" ref="F224:J224" si="25">SUM(F225:F234)</f>
        <v>0</v>
      </c>
      <c r="G224" s="98" t="s">
        <v>9</v>
      </c>
      <c r="H224" s="98">
        <f t="shared" si="25"/>
        <v>0</v>
      </c>
      <c r="I224" s="160"/>
      <c r="J224" s="130">
        <f t="shared" si="25"/>
        <v>0</v>
      </c>
      <c r="K224" s="149" t="s">
        <v>10</v>
      </c>
    </row>
    <row r="225" spans="1:11" s="8" customFormat="1" ht="41.45" customHeight="1" outlineLevel="1" x14ac:dyDescent="0.25">
      <c r="A225" s="24">
        <v>1</v>
      </c>
      <c r="B225" s="34" t="s">
        <v>231</v>
      </c>
      <c r="C225" s="63">
        <v>6</v>
      </c>
      <c r="D225" s="47">
        <v>1</v>
      </c>
      <c r="E225" s="7" t="s">
        <v>9</v>
      </c>
      <c r="F225" s="111"/>
      <c r="G225" s="7" t="s">
        <v>9</v>
      </c>
      <c r="H225" s="104">
        <f>F225</f>
        <v>0</v>
      </c>
      <c r="I225" s="158"/>
      <c r="J225" s="126"/>
      <c r="K225" s="143" t="s">
        <v>10</v>
      </c>
    </row>
    <row r="226" spans="1:11" s="8" customFormat="1" ht="41.45" customHeight="1" outlineLevel="1" x14ac:dyDescent="0.25">
      <c r="A226" s="24">
        <v>2</v>
      </c>
      <c r="B226" s="34" t="s">
        <v>232</v>
      </c>
      <c r="C226" s="63">
        <v>6</v>
      </c>
      <c r="D226" s="47">
        <v>1</v>
      </c>
      <c r="E226" s="7" t="s">
        <v>9</v>
      </c>
      <c r="F226" s="111"/>
      <c r="G226" s="7" t="s">
        <v>9</v>
      </c>
      <c r="H226" s="104">
        <f t="shared" ref="H226:H234" si="26">F226</f>
        <v>0</v>
      </c>
      <c r="I226" s="158"/>
      <c r="J226" s="126"/>
      <c r="K226" s="143" t="s">
        <v>10</v>
      </c>
    </row>
    <row r="227" spans="1:11" s="8" customFormat="1" ht="41.45" customHeight="1" outlineLevel="1" x14ac:dyDescent="0.25">
      <c r="A227" s="24">
        <v>3</v>
      </c>
      <c r="B227" s="34" t="s">
        <v>233</v>
      </c>
      <c r="C227" s="63">
        <v>6</v>
      </c>
      <c r="D227" s="47">
        <v>1</v>
      </c>
      <c r="E227" s="7" t="s">
        <v>9</v>
      </c>
      <c r="F227" s="111"/>
      <c r="G227" s="7" t="s">
        <v>9</v>
      </c>
      <c r="H227" s="104">
        <f t="shared" si="26"/>
        <v>0</v>
      </c>
      <c r="I227" s="158"/>
      <c r="J227" s="126"/>
      <c r="K227" s="143" t="s">
        <v>10</v>
      </c>
    </row>
    <row r="228" spans="1:11" s="8" customFormat="1" ht="41.45" customHeight="1" outlineLevel="1" x14ac:dyDescent="0.25">
      <c r="A228" s="24">
        <v>4</v>
      </c>
      <c r="B228" s="34" t="s">
        <v>234</v>
      </c>
      <c r="C228" s="63">
        <v>6</v>
      </c>
      <c r="D228" s="47">
        <v>1</v>
      </c>
      <c r="E228" s="7" t="s">
        <v>9</v>
      </c>
      <c r="F228" s="111"/>
      <c r="G228" s="7" t="s">
        <v>9</v>
      </c>
      <c r="H228" s="104">
        <f t="shared" si="26"/>
        <v>0</v>
      </c>
      <c r="I228" s="158"/>
      <c r="J228" s="126"/>
      <c r="K228" s="143" t="s">
        <v>10</v>
      </c>
    </row>
    <row r="229" spans="1:11" s="8" customFormat="1" ht="41.45" customHeight="1" outlineLevel="1" x14ac:dyDescent="0.25">
      <c r="A229" s="24">
        <v>5</v>
      </c>
      <c r="B229" s="34" t="s">
        <v>235</v>
      </c>
      <c r="C229" s="63">
        <v>6</v>
      </c>
      <c r="D229" s="47">
        <v>1</v>
      </c>
      <c r="E229" s="7" t="s">
        <v>9</v>
      </c>
      <c r="F229" s="111"/>
      <c r="G229" s="7" t="s">
        <v>9</v>
      </c>
      <c r="H229" s="104">
        <f t="shared" si="26"/>
        <v>0</v>
      </c>
      <c r="I229" s="158"/>
      <c r="J229" s="126"/>
      <c r="K229" s="143" t="s">
        <v>10</v>
      </c>
    </row>
    <row r="230" spans="1:11" s="8" customFormat="1" ht="41.45" customHeight="1" outlineLevel="1" x14ac:dyDescent="0.25">
      <c r="A230" s="24">
        <v>6</v>
      </c>
      <c r="B230" s="34" t="s">
        <v>236</v>
      </c>
      <c r="C230" s="63">
        <v>6</v>
      </c>
      <c r="D230" s="47">
        <v>1</v>
      </c>
      <c r="E230" s="7" t="s">
        <v>9</v>
      </c>
      <c r="F230" s="111"/>
      <c r="G230" s="7" t="s">
        <v>9</v>
      </c>
      <c r="H230" s="104">
        <f t="shared" si="26"/>
        <v>0</v>
      </c>
      <c r="I230" s="158"/>
      <c r="J230" s="126"/>
      <c r="K230" s="143" t="s">
        <v>10</v>
      </c>
    </row>
    <row r="231" spans="1:11" s="8" customFormat="1" ht="41.45" customHeight="1" outlineLevel="1" x14ac:dyDescent="0.25">
      <c r="A231" s="24">
        <v>7</v>
      </c>
      <c r="B231" s="34" t="s">
        <v>237</v>
      </c>
      <c r="C231" s="63">
        <v>6</v>
      </c>
      <c r="D231" s="47">
        <v>1</v>
      </c>
      <c r="E231" s="7" t="s">
        <v>9</v>
      </c>
      <c r="F231" s="111"/>
      <c r="G231" s="7" t="s">
        <v>9</v>
      </c>
      <c r="H231" s="104">
        <f t="shared" si="26"/>
        <v>0</v>
      </c>
      <c r="I231" s="158"/>
      <c r="J231" s="126"/>
      <c r="K231" s="143" t="s">
        <v>10</v>
      </c>
    </row>
    <row r="232" spans="1:11" s="8" customFormat="1" ht="41.45" customHeight="1" outlineLevel="1" x14ac:dyDescent="0.25">
      <c r="A232" s="24">
        <v>8</v>
      </c>
      <c r="B232" s="34" t="s">
        <v>238</v>
      </c>
      <c r="C232" s="63">
        <v>6</v>
      </c>
      <c r="D232" s="47">
        <v>1</v>
      </c>
      <c r="E232" s="7" t="s">
        <v>9</v>
      </c>
      <c r="F232" s="111"/>
      <c r="G232" s="7" t="s">
        <v>9</v>
      </c>
      <c r="H232" s="104">
        <f t="shared" si="26"/>
        <v>0</v>
      </c>
      <c r="I232" s="158"/>
      <c r="J232" s="126"/>
      <c r="K232" s="143" t="s">
        <v>10</v>
      </c>
    </row>
    <row r="233" spans="1:11" s="8" customFormat="1" ht="41.45" customHeight="1" outlineLevel="1" x14ac:dyDescent="0.25">
      <c r="A233" s="24">
        <v>9</v>
      </c>
      <c r="B233" s="34" t="s">
        <v>239</v>
      </c>
      <c r="C233" s="63">
        <v>6</v>
      </c>
      <c r="D233" s="47">
        <v>1</v>
      </c>
      <c r="E233" s="7" t="s">
        <v>9</v>
      </c>
      <c r="F233" s="111"/>
      <c r="G233" s="7" t="s">
        <v>9</v>
      </c>
      <c r="H233" s="104">
        <f t="shared" si="26"/>
        <v>0</v>
      </c>
      <c r="I233" s="158"/>
      <c r="J233" s="126"/>
      <c r="K233" s="143" t="s">
        <v>10</v>
      </c>
    </row>
    <row r="234" spans="1:11" s="8" customFormat="1" ht="41.45" customHeight="1" outlineLevel="1" x14ac:dyDescent="0.25">
      <c r="A234" s="24">
        <v>10</v>
      </c>
      <c r="B234" s="34" t="s">
        <v>240</v>
      </c>
      <c r="C234" s="63">
        <v>6</v>
      </c>
      <c r="D234" s="47">
        <v>1</v>
      </c>
      <c r="E234" s="7" t="s">
        <v>9</v>
      </c>
      <c r="F234" s="111"/>
      <c r="G234" s="7" t="s">
        <v>9</v>
      </c>
      <c r="H234" s="104">
        <f t="shared" si="26"/>
        <v>0</v>
      </c>
      <c r="I234" s="158"/>
      <c r="J234" s="126"/>
      <c r="K234" s="143" t="s">
        <v>10</v>
      </c>
    </row>
    <row r="235" spans="1:11" s="8" customFormat="1" ht="8.4499999999999993" customHeight="1" x14ac:dyDescent="0.25">
      <c r="A235" s="13"/>
      <c r="B235" s="31"/>
      <c r="C235" s="64"/>
      <c r="D235" s="48"/>
      <c r="E235" s="14"/>
      <c r="F235" s="14"/>
      <c r="G235" s="14"/>
      <c r="H235" s="105"/>
      <c r="I235" s="158"/>
      <c r="J235" s="123"/>
      <c r="K235" s="141"/>
    </row>
    <row r="236" spans="1:11" s="12" customFormat="1" ht="23.45" customHeight="1" x14ac:dyDescent="0.25">
      <c r="A236" s="74" t="s">
        <v>214</v>
      </c>
      <c r="B236" s="75" t="s">
        <v>242</v>
      </c>
      <c r="C236" s="76">
        <v>6</v>
      </c>
      <c r="D236" s="76">
        <v>1</v>
      </c>
      <c r="E236" s="98" t="s">
        <v>9</v>
      </c>
      <c r="F236" s="98">
        <f t="shared" ref="F236:J236" si="27">SUM(F237:F239)</f>
        <v>0</v>
      </c>
      <c r="G236" s="98" t="s">
        <v>9</v>
      </c>
      <c r="H236" s="98">
        <f t="shared" si="27"/>
        <v>0</v>
      </c>
      <c r="I236" s="160"/>
      <c r="J236" s="130">
        <f t="shared" si="27"/>
        <v>0</v>
      </c>
      <c r="K236" s="149" t="s">
        <v>10</v>
      </c>
    </row>
    <row r="237" spans="1:11" s="8" customFormat="1" ht="41.45" customHeight="1" outlineLevel="1" x14ac:dyDescent="0.25">
      <c r="A237" s="24">
        <v>11</v>
      </c>
      <c r="B237" s="34" t="s">
        <v>243</v>
      </c>
      <c r="C237" s="63">
        <v>6</v>
      </c>
      <c r="D237" s="47">
        <v>1</v>
      </c>
      <c r="E237" s="7" t="s">
        <v>9</v>
      </c>
      <c r="F237" s="111"/>
      <c r="G237" s="7" t="s">
        <v>9</v>
      </c>
      <c r="H237" s="104">
        <f>F237</f>
        <v>0</v>
      </c>
      <c r="I237" s="158"/>
      <c r="J237" s="126"/>
      <c r="K237" s="143" t="s">
        <v>10</v>
      </c>
    </row>
    <row r="238" spans="1:11" s="8" customFormat="1" ht="41.45" customHeight="1" outlineLevel="1" x14ac:dyDescent="0.25">
      <c r="A238" s="24">
        <v>12</v>
      </c>
      <c r="B238" s="34" t="s">
        <v>244</v>
      </c>
      <c r="C238" s="63">
        <v>6</v>
      </c>
      <c r="D238" s="47">
        <v>1</v>
      </c>
      <c r="E238" s="7" t="s">
        <v>9</v>
      </c>
      <c r="F238" s="111"/>
      <c r="G238" s="7" t="s">
        <v>9</v>
      </c>
      <c r="H238" s="104">
        <f>F238</f>
        <v>0</v>
      </c>
      <c r="I238" s="158"/>
      <c r="J238" s="126"/>
      <c r="K238" s="143" t="s">
        <v>10</v>
      </c>
    </row>
    <row r="239" spans="1:11" s="8" customFormat="1" ht="41.45" customHeight="1" outlineLevel="1" x14ac:dyDescent="0.25">
      <c r="A239" s="24">
        <v>13</v>
      </c>
      <c r="B239" s="34" t="s">
        <v>245</v>
      </c>
      <c r="C239" s="63">
        <v>6</v>
      </c>
      <c r="D239" s="47">
        <v>1</v>
      </c>
      <c r="E239" s="7" t="s">
        <v>9</v>
      </c>
      <c r="F239" s="111"/>
      <c r="G239" s="7" t="s">
        <v>9</v>
      </c>
      <c r="H239" s="104">
        <f>F239</f>
        <v>0</v>
      </c>
      <c r="I239" s="158"/>
      <c r="J239" s="126"/>
      <c r="K239" s="143" t="s">
        <v>10</v>
      </c>
    </row>
    <row r="240" spans="1:11" s="8" customFormat="1" ht="8.4499999999999993" customHeight="1" x14ac:dyDescent="0.25">
      <c r="A240" s="13"/>
      <c r="B240" s="31"/>
      <c r="C240" s="64"/>
      <c r="D240" s="48"/>
      <c r="E240" s="14"/>
      <c r="F240" s="14"/>
      <c r="G240" s="14"/>
      <c r="H240" s="105"/>
      <c r="I240" s="158"/>
      <c r="J240" s="123"/>
      <c r="K240" s="141"/>
    </row>
    <row r="241" spans="1:11" s="12" customFormat="1" ht="23.45" customHeight="1" x14ac:dyDescent="0.25">
      <c r="A241" s="74" t="s">
        <v>229</v>
      </c>
      <c r="B241" s="75" t="s">
        <v>183</v>
      </c>
      <c r="C241" s="76">
        <v>6</v>
      </c>
      <c r="D241" s="76">
        <v>1</v>
      </c>
      <c r="E241" s="98" t="s">
        <v>9</v>
      </c>
      <c r="F241" s="98">
        <f t="shared" ref="F241:J241" si="28">SUM(F242:F247)</f>
        <v>0</v>
      </c>
      <c r="G241" s="98" t="s">
        <v>9</v>
      </c>
      <c r="H241" s="98">
        <f t="shared" si="28"/>
        <v>0</v>
      </c>
      <c r="I241" s="160"/>
      <c r="J241" s="130">
        <f t="shared" si="28"/>
        <v>0</v>
      </c>
      <c r="K241" s="149" t="s">
        <v>10</v>
      </c>
    </row>
    <row r="242" spans="1:11" s="8" customFormat="1" ht="41.45" customHeight="1" outlineLevel="1" x14ac:dyDescent="0.25">
      <c r="A242" s="24">
        <v>14</v>
      </c>
      <c r="B242" s="34" t="s">
        <v>247</v>
      </c>
      <c r="C242" s="63">
        <v>6</v>
      </c>
      <c r="D242" s="47">
        <v>1</v>
      </c>
      <c r="E242" s="7" t="s">
        <v>9</v>
      </c>
      <c r="F242" s="111"/>
      <c r="G242" s="7" t="s">
        <v>9</v>
      </c>
      <c r="H242" s="104">
        <f>F242</f>
        <v>0</v>
      </c>
      <c r="I242" s="158"/>
      <c r="J242" s="126"/>
      <c r="K242" s="143" t="s">
        <v>10</v>
      </c>
    </row>
    <row r="243" spans="1:11" s="8" customFormat="1" ht="41.45" customHeight="1" outlineLevel="1" x14ac:dyDescent="0.25">
      <c r="A243" s="24">
        <v>15</v>
      </c>
      <c r="B243" s="34" t="s">
        <v>248</v>
      </c>
      <c r="C243" s="63">
        <v>6</v>
      </c>
      <c r="D243" s="47">
        <v>1</v>
      </c>
      <c r="E243" s="7" t="s">
        <v>9</v>
      </c>
      <c r="F243" s="111"/>
      <c r="G243" s="7" t="s">
        <v>9</v>
      </c>
      <c r="H243" s="104">
        <f t="shared" ref="H243:H247" si="29">F243</f>
        <v>0</v>
      </c>
      <c r="I243" s="158"/>
      <c r="J243" s="126"/>
      <c r="K243" s="143" t="s">
        <v>10</v>
      </c>
    </row>
    <row r="244" spans="1:11" s="8" customFormat="1" ht="41.45" customHeight="1" outlineLevel="1" x14ac:dyDescent="0.25">
      <c r="A244" s="24">
        <v>16</v>
      </c>
      <c r="B244" s="34" t="s">
        <v>249</v>
      </c>
      <c r="C244" s="63">
        <v>6</v>
      </c>
      <c r="D244" s="47">
        <v>1</v>
      </c>
      <c r="E244" s="7" t="s">
        <v>9</v>
      </c>
      <c r="F244" s="111"/>
      <c r="G244" s="7" t="s">
        <v>9</v>
      </c>
      <c r="H244" s="104">
        <f t="shared" si="29"/>
        <v>0</v>
      </c>
      <c r="I244" s="158"/>
      <c r="J244" s="126"/>
      <c r="K244" s="143" t="s">
        <v>10</v>
      </c>
    </row>
    <row r="245" spans="1:11" s="8" customFormat="1" ht="41.45" customHeight="1" outlineLevel="1" x14ac:dyDescent="0.25">
      <c r="A245" s="24">
        <v>17</v>
      </c>
      <c r="B245" s="34" t="s">
        <v>250</v>
      </c>
      <c r="C245" s="63">
        <v>6</v>
      </c>
      <c r="D245" s="47">
        <v>1</v>
      </c>
      <c r="E245" s="7" t="s">
        <v>9</v>
      </c>
      <c r="F245" s="111"/>
      <c r="G245" s="7" t="s">
        <v>9</v>
      </c>
      <c r="H245" s="104">
        <f t="shared" si="29"/>
        <v>0</v>
      </c>
      <c r="I245" s="158"/>
      <c r="J245" s="126"/>
      <c r="K245" s="143" t="s">
        <v>10</v>
      </c>
    </row>
    <row r="246" spans="1:11" s="8" customFormat="1" ht="41.45" customHeight="1" outlineLevel="1" x14ac:dyDescent="0.25">
      <c r="A246" s="24">
        <v>18</v>
      </c>
      <c r="B246" s="34" t="s">
        <v>251</v>
      </c>
      <c r="C246" s="63">
        <v>6</v>
      </c>
      <c r="D246" s="47">
        <v>1</v>
      </c>
      <c r="E246" s="7" t="s">
        <v>9</v>
      </c>
      <c r="F246" s="111"/>
      <c r="G246" s="7" t="s">
        <v>9</v>
      </c>
      <c r="H246" s="104">
        <f t="shared" si="29"/>
        <v>0</v>
      </c>
      <c r="I246" s="158"/>
      <c r="J246" s="126"/>
      <c r="K246" s="143" t="s">
        <v>10</v>
      </c>
    </row>
    <row r="247" spans="1:11" s="8" customFormat="1" ht="41.45" customHeight="1" outlineLevel="1" x14ac:dyDescent="0.25">
      <c r="A247" s="24">
        <v>19</v>
      </c>
      <c r="B247" s="34" t="s">
        <v>252</v>
      </c>
      <c r="C247" s="63">
        <v>6</v>
      </c>
      <c r="D247" s="47">
        <v>1</v>
      </c>
      <c r="E247" s="7" t="s">
        <v>9</v>
      </c>
      <c r="F247" s="111"/>
      <c r="G247" s="7" t="s">
        <v>9</v>
      </c>
      <c r="H247" s="104">
        <f t="shared" si="29"/>
        <v>0</v>
      </c>
      <c r="I247" s="158"/>
      <c r="J247" s="126"/>
      <c r="K247" s="143" t="s">
        <v>10</v>
      </c>
    </row>
    <row r="248" spans="1:11" s="8" customFormat="1" ht="8.4499999999999993" customHeight="1" x14ac:dyDescent="0.25">
      <c r="A248" s="13"/>
      <c r="B248" s="31"/>
      <c r="C248" s="64"/>
      <c r="D248" s="48"/>
      <c r="E248" s="14"/>
      <c r="F248" s="14"/>
      <c r="G248" s="14"/>
      <c r="H248" s="105"/>
      <c r="I248" s="158"/>
      <c r="J248" s="123"/>
      <c r="K248" s="141"/>
    </row>
    <row r="249" spans="1:11" s="12" customFormat="1" ht="23.45" customHeight="1" x14ac:dyDescent="0.25">
      <c r="A249" s="74" t="s">
        <v>241</v>
      </c>
      <c r="B249" s="75" t="s">
        <v>253</v>
      </c>
      <c r="C249" s="76">
        <v>6</v>
      </c>
      <c r="D249" s="76">
        <v>1</v>
      </c>
      <c r="E249" s="98" t="s">
        <v>9</v>
      </c>
      <c r="F249" s="98">
        <f>SUM(F250:F270)</f>
        <v>0</v>
      </c>
      <c r="G249" s="98" t="s">
        <v>9</v>
      </c>
      <c r="H249" s="98">
        <f>SUM(H250:H270)</f>
        <v>0</v>
      </c>
      <c r="I249" s="160"/>
      <c r="J249" s="130">
        <f>SUM(J250:J270)</f>
        <v>0</v>
      </c>
      <c r="K249" s="149" t="s">
        <v>10</v>
      </c>
    </row>
    <row r="250" spans="1:11" s="8" customFormat="1" ht="41.45" customHeight="1" outlineLevel="1" x14ac:dyDescent="0.25">
      <c r="A250" s="24">
        <v>20</v>
      </c>
      <c r="B250" s="34" t="s">
        <v>254</v>
      </c>
      <c r="C250" s="63">
        <v>6</v>
      </c>
      <c r="D250" s="47">
        <v>1</v>
      </c>
      <c r="E250" s="7" t="s">
        <v>9</v>
      </c>
      <c r="F250" s="111"/>
      <c r="G250" s="7" t="s">
        <v>9</v>
      </c>
      <c r="H250" s="104">
        <f>F250</f>
        <v>0</v>
      </c>
      <c r="I250" s="158"/>
      <c r="J250" s="126"/>
      <c r="K250" s="143" t="s">
        <v>10</v>
      </c>
    </row>
    <row r="251" spans="1:11" s="8" customFormat="1" ht="41.45" customHeight="1" outlineLevel="1" x14ac:dyDescent="0.25">
      <c r="A251" s="24">
        <v>21</v>
      </c>
      <c r="B251" s="34" t="s">
        <v>255</v>
      </c>
      <c r="C251" s="63">
        <v>6</v>
      </c>
      <c r="D251" s="47">
        <v>1</v>
      </c>
      <c r="E251" s="7" t="s">
        <v>9</v>
      </c>
      <c r="F251" s="111"/>
      <c r="G251" s="7" t="s">
        <v>9</v>
      </c>
      <c r="H251" s="104">
        <f t="shared" ref="H251:H270" si="30">F251</f>
        <v>0</v>
      </c>
      <c r="I251" s="158"/>
      <c r="J251" s="126"/>
      <c r="K251" s="143" t="s">
        <v>10</v>
      </c>
    </row>
    <row r="252" spans="1:11" s="8" customFormat="1" ht="41.45" customHeight="1" outlineLevel="1" x14ac:dyDescent="0.25">
      <c r="A252" s="24">
        <v>22</v>
      </c>
      <c r="B252" s="34" t="s">
        <v>256</v>
      </c>
      <c r="C252" s="63">
        <v>6</v>
      </c>
      <c r="D252" s="47">
        <v>1</v>
      </c>
      <c r="E252" s="7" t="s">
        <v>9</v>
      </c>
      <c r="F252" s="111"/>
      <c r="G252" s="7" t="s">
        <v>9</v>
      </c>
      <c r="H252" s="104">
        <f t="shared" si="30"/>
        <v>0</v>
      </c>
      <c r="I252" s="158"/>
      <c r="J252" s="126"/>
      <c r="K252" s="143" t="s">
        <v>10</v>
      </c>
    </row>
    <row r="253" spans="1:11" s="8" customFormat="1" ht="41.45" customHeight="1" outlineLevel="1" x14ac:dyDescent="0.25">
      <c r="A253" s="24">
        <v>23</v>
      </c>
      <c r="B253" s="34" t="s">
        <v>257</v>
      </c>
      <c r="C253" s="63">
        <v>6</v>
      </c>
      <c r="D253" s="47">
        <v>1</v>
      </c>
      <c r="E253" s="7" t="s">
        <v>9</v>
      </c>
      <c r="F253" s="111"/>
      <c r="G253" s="7" t="s">
        <v>9</v>
      </c>
      <c r="H253" s="104">
        <f t="shared" si="30"/>
        <v>0</v>
      </c>
      <c r="I253" s="158"/>
      <c r="J253" s="126"/>
      <c r="K253" s="143" t="s">
        <v>10</v>
      </c>
    </row>
    <row r="254" spans="1:11" s="8" customFormat="1" ht="41.45" customHeight="1" outlineLevel="1" x14ac:dyDescent="0.25">
      <c r="A254" s="24">
        <v>24</v>
      </c>
      <c r="B254" s="34" t="s">
        <v>258</v>
      </c>
      <c r="C254" s="63">
        <v>6</v>
      </c>
      <c r="D254" s="47">
        <v>1</v>
      </c>
      <c r="E254" s="7" t="s">
        <v>9</v>
      </c>
      <c r="F254" s="111"/>
      <c r="G254" s="7" t="s">
        <v>9</v>
      </c>
      <c r="H254" s="104">
        <f t="shared" si="30"/>
        <v>0</v>
      </c>
      <c r="I254" s="158"/>
      <c r="J254" s="126"/>
      <c r="K254" s="143" t="s">
        <v>10</v>
      </c>
    </row>
    <row r="255" spans="1:11" s="8" customFormat="1" ht="41.45" customHeight="1" outlineLevel="1" x14ac:dyDescent="0.25">
      <c r="A255" s="24">
        <v>25</v>
      </c>
      <c r="B255" s="34" t="s">
        <v>259</v>
      </c>
      <c r="C255" s="63">
        <v>6</v>
      </c>
      <c r="D255" s="47">
        <v>1</v>
      </c>
      <c r="E255" s="7" t="s">
        <v>9</v>
      </c>
      <c r="F255" s="111"/>
      <c r="G255" s="7" t="s">
        <v>9</v>
      </c>
      <c r="H255" s="104">
        <f t="shared" si="30"/>
        <v>0</v>
      </c>
      <c r="I255" s="158"/>
      <c r="J255" s="126"/>
      <c r="K255" s="143" t="s">
        <v>10</v>
      </c>
    </row>
    <row r="256" spans="1:11" s="8" customFormat="1" ht="41.45" customHeight="1" outlineLevel="1" x14ac:dyDescent="0.25">
      <c r="A256" s="24">
        <v>26</v>
      </c>
      <c r="B256" s="34" t="s">
        <v>260</v>
      </c>
      <c r="C256" s="63">
        <v>6</v>
      </c>
      <c r="D256" s="47">
        <v>1</v>
      </c>
      <c r="E256" s="7" t="s">
        <v>9</v>
      </c>
      <c r="F256" s="111"/>
      <c r="G256" s="7" t="s">
        <v>9</v>
      </c>
      <c r="H256" s="104">
        <f t="shared" si="30"/>
        <v>0</v>
      </c>
      <c r="I256" s="158"/>
      <c r="J256" s="126"/>
      <c r="K256" s="143" t="s">
        <v>10</v>
      </c>
    </row>
    <row r="257" spans="1:11" s="8" customFormat="1" ht="41.45" customHeight="1" outlineLevel="1" x14ac:dyDescent="0.25">
      <c r="A257" s="24">
        <v>27</v>
      </c>
      <c r="B257" s="34" t="s">
        <v>261</v>
      </c>
      <c r="C257" s="63">
        <v>6</v>
      </c>
      <c r="D257" s="47">
        <v>1</v>
      </c>
      <c r="E257" s="7" t="s">
        <v>9</v>
      </c>
      <c r="F257" s="111"/>
      <c r="G257" s="7" t="s">
        <v>9</v>
      </c>
      <c r="H257" s="104">
        <f t="shared" si="30"/>
        <v>0</v>
      </c>
      <c r="I257" s="158"/>
      <c r="J257" s="126"/>
      <c r="K257" s="143" t="s">
        <v>10</v>
      </c>
    </row>
    <row r="258" spans="1:11" s="8" customFormat="1" ht="41.45" customHeight="1" outlineLevel="1" x14ac:dyDescent="0.25">
      <c r="A258" s="24">
        <v>28</v>
      </c>
      <c r="B258" s="34" t="s">
        <v>262</v>
      </c>
      <c r="C258" s="63">
        <v>6</v>
      </c>
      <c r="D258" s="47">
        <v>1</v>
      </c>
      <c r="E258" s="7" t="s">
        <v>9</v>
      </c>
      <c r="F258" s="111"/>
      <c r="G258" s="7" t="s">
        <v>9</v>
      </c>
      <c r="H258" s="104">
        <f t="shared" si="30"/>
        <v>0</v>
      </c>
      <c r="I258" s="158"/>
      <c r="J258" s="126"/>
      <c r="K258" s="143" t="s">
        <v>10</v>
      </c>
    </row>
    <row r="259" spans="1:11" s="8" customFormat="1" ht="41.45" customHeight="1" outlineLevel="1" x14ac:dyDescent="0.25">
      <c r="A259" s="24">
        <v>29</v>
      </c>
      <c r="B259" s="34" t="s">
        <v>263</v>
      </c>
      <c r="C259" s="63">
        <v>6</v>
      </c>
      <c r="D259" s="47">
        <v>1</v>
      </c>
      <c r="E259" s="7" t="s">
        <v>9</v>
      </c>
      <c r="F259" s="111"/>
      <c r="G259" s="7" t="s">
        <v>9</v>
      </c>
      <c r="H259" s="104">
        <f t="shared" si="30"/>
        <v>0</v>
      </c>
      <c r="I259" s="158"/>
      <c r="J259" s="126"/>
      <c r="K259" s="143" t="s">
        <v>10</v>
      </c>
    </row>
    <row r="260" spans="1:11" s="8" customFormat="1" ht="41.45" customHeight="1" outlineLevel="1" x14ac:dyDescent="0.25">
      <c r="A260" s="24">
        <v>30</v>
      </c>
      <c r="B260" s="34" t="s">
        <v>264</v>
      </c>
      <c r="C260" s="63">
        <v>6</v>
      </c>
      <c r="D260" s="47">
        <v>1</v>
      </c>
      <c r="E260" s="7" t="s">
        <v>9</v>
      </c>
      <c r="F260" s="111"/>
      <c r="G260" s="7" t="s">
        <v>9</v>
      </c>
      <c r="H260" s="104">
        <f t="shared" si="30"/>
        <v>0</v>
      </c>
      <c r="I260" s="158"/>
      <c r="J260" s="126"/>
      <c r="K260" s="143" t="s">
        <v>10</v>
      </c>
    </row>
    <row r="261" spans="1:11" s="8" customFormat="1" ht="41.45" customHeight="1" outlineLevel="1" x14ac:dyDescent="0.25">
      <c r="A261" s="24">
        <v>31</v>
      </c>
      <c r="B261" s="34" t="s">
        <v>265</v>
      </c>
      <c r="C261" s="63">
        <v>6</v>
      </c>
      <c r="D261" s="47">
        <v>1</v>
      </c>
      <c r="E261" s="7" t="s">
        <v>9</v>
      </c>
      <c r="F261" s="111"/>
      <c r="G261" s="7" t="s">
        <v>9</v>
      </c>
      <c r="H261" s="104">
        <f t="shared" si="30"/>
        <v>0</v>
      </c>
      <c r="I261" s="158"/>
      <c r="J261" s="126"/>
      <c r="K261" s="143" t="s">
        <v>10</v>
      </c>
    </row>
    <row r="262" spans="1:11" s="8" customFormat="1" ht="41.45" customHeight="1" outlineLevel="1" x14ac:dyDescent="0.25">
      <c r="A262" s="24">
        <v>32</v>
      </c>
      <c r="B262" s="34" t="s">
        <v>266</v>
      </c>
      <c r="C262" s="63">
        <v>6</v>
      </c>
      <c r="D262" s="47">
        <v>1</v>
      </c>
      <c r="E262" s="7" t="s">
        <v>9</v>
      </c>
      <c r="F262" s="111"/>
      <c r="G262" s="7" t="s">
        <v>9</v>
      </c>
      <c r="H262" s="104">
        <f t="shared" si="30"/>
        <v>0</v>
      </c>
      <c r="I262" s="158"/>
      <c r="J262" s="126"/>
      <c r="K262" s="143" t="s">
        <v>10</v>
      </c>
    </row>
    <row r="263" spans="1:11" s="8" customFormat="1" ht="41.45" customHeight="1" outlineLevel="1" x14ac:dyDescent="0.25">
      <c r="A263" s="24">
        <v>33</v>
      </c>
      <c r="B263" s="34" t="s">
        <v>267</v>
      </c>
      <c r="C263" s="63">
        <v>6</v>
      </c>
      <c r="D263" s="47">
        <v>1</v>
      </c>
      <c r="E263" s="7" t="s">
        <v>9</v>
      </c>
      <c r="F263" s="111"/>
      <c r="G263" s="7" t="s">
        <v>9</v>
      </c>
      <c r="H263" s="104">
        <f t="shared" si="30"/>
        <v>0</v>
      </c>
      <c r="I263" s="158"/>
      <c r="J263" s="126"/>
      <c r="K263" s="143" t="s">
        <v>10</v>
      </c>
    </row>
    <row r="264" spans="1:11" s="8" customFormat="1" ht="41.45" customHeight="1" outlineLevel="1" x14ac:dyDescent="0.25">
      <c r="A264" s="24">
        <v>34</v>
      </c>
      <c r="B264" s="34" t="s">
        <v>268</v>
      </c>
      <c r="C264" s="63">
        <v>6</v>
      </c>
      <c r="D264" s="47">
        <v>1</v>
      </c>
      <c r="E264" s="7" t="s">
        <v>9</v>
      </c>
      <c r="F264" s="111"/>
      <c r="G264" s="7" t="s">
        <v>9</v>
      </c>
      <c r="H264" s="104">
        <f t="shared" si="30"/>
        <v>0</v>
      </c>
      <c r="I264" s="158"/>
      <c r="J264" s="126"/>
      <c r="K264" s="143" t="s">
        <v>10</v>
      </c>
    </row>
    <row r="265" spans="1:11" s="8" customFormat="1" ht="41.45" customHeight="1" outlineLevel="1" x14ac:dyDescent="0.25">
      <c r="A265" s="24">
        <v>35</v>
      </c>
      <c r="B265" s="34" t="s">
        <v>269</v>
      </c>
      <c r="C265" s="63">
        <v>6</v>
      </c>
      <c r="D265" s="47">
        <v>1</v>
      </c>
      <c r="E265" s="7" t="s">
        <v>9</v>
      </c>
      <c r="F265" s="111"/>
      <c r="G265" s="7" t="s">
        <v>9</v>
      </c>
      <c r="H265" s="104">
        <f t="shared" si="30"/>
        <v>0</v>
      </c>
      <c r="I265" s="158"/>
      <c r="J265" s="126"/>
      <c r="K265" s="143" t="s">
        <v>10</v>
      </c>
    </row>
    <row r="266" spans="1:11" s="8" customFormat="1" ht="41.45" customHeight="1" outlineLevel="1" x14ac:dyDescent="0.25">
      <c r="A266" s="24">
        <v>36</v>
      </c>
      <c r="B266" s="34" t="s">
        <v>270</v>
      </c>
      <c r="C266" s="63">
        <v>6</v>
      </c>
      <c r="D266" s="47">
        <v>1</v>
      </c>
      <c r="E266" s="7" t="s">
        <v>9</v>
      </c>
      <c r="F266" s="111"/>
      <c r="G266" s="7" t="s">
        <v>9</v>
      </c>
      <c r="H266" s="104">
        <f t="shared" si="30"/>
        <v>0</v>
      </c>
      <c r="I266" s="158"/>
      <c r="J266" s="126"/>
      <c r="K266" s="143" t="s">
        <v>10</v>
      </c>
    </row>
    <row r="267" spans="1:11" s="8" customFormat="1" ht="41.45" customHeight="1" outlineLevel="1" x14ac:dyDescent="0.25">
      <c r="A267" s="24">
        <v>37</v>
      </c>
      <c r="B267" s="34" t="s">
        <v>271</v>
      </c>
      <c r="C267" s="63">
        <v>6</v>
      </c>
      <c r="D267" s="47">
        <v>1</v>
      </c>
      <c r="E267" s="7" t="s">
        <v>9</v>
      </c>
      <c r="F267" s="111"/>
      <c r="G267" s="7" t="s">
        <v>9</v>
      </c>
      <c r="H267" s="104">
        <f t="shared" si="30"/>
        <v>0</v>
      </c>
      <c r="I267" s="158"/>
      <c r="J267" s="126"/>
      <c r="K267" s="143" t="s">
        <v>10</v>
      </c>
    </row>
    <row r="268" spans="1:11" s="8" customFormat="1" ht="37.9" customHeight="1" outlineLevel="1" x14ac:dyDescent="0.25">
      <c r="A268" s="24">
        <v>38</v>
      </c>
      <c r="B268" s="34" t="s">
        <v>272</v>
      </c>
      <c r="C268" s="63">
        <v>6</v>
      </c>
      <c r="D268" s="47">
        <v>1</v>
      </c>
      <c r="E268" s="7" t="s">
        <v>9</v>
      </c>
      <c r="F268" s="111"/>
      <c r="G268" s="7" t="s">
        <v>9</v>
      </c>
      <c r="H268" s="104">
        <f t="shared" si="30"/>
        <v>0</v>
      </c>
      <c r="I268" s="158"/>
      <c r="J268" s="126"/>
      <c r="K268" s="143" t="s">
        <v>10</v>
      </c>
    </row>
    <row r="269" spans="1:11" s="8" customFormat="1" ht="45" customHeight="1" outlineLevel="1" x14ac:dyDescent="0.25">
      <c r="A269" s="24">
        <v>39</v>
      </c>
      <c r="B269" s="34" t="s">
        <v>273</v>
      </c>
      <c r="C269" s="63">
        <v>6</v>
      </c>
      <c r="D269" s="47">
        <v>1</v>
      </c>
      <c r="E269" s="7" t="s">
        <v>9</v>
      </c>
      <c r="F269" s="111"/>
      <c r="G269" s="7" t="s">
        <v>9</v>
      </c>
      <c r="H269" s="104">
        <f t="shared" si="30"/>
        <v>0</v>
      </c>
      <c r="I269" s="158"/>
      <c r="J269" s="126"/>
      <c r="K269" s="143" t="s">
        <v>10</v>
      </c>
    </row>
    <row r="270" spans="1:11" s="8" customFormat="1" ht="40.15" customHeight="1" outlineLevel="1" x14ac:dyDescent="0.25">
      <c r="A270" s="24">
        <v>40</v>
      </c>
      <c r="B270" s="30" t="s">
        <v>274</v>
      </c>
      <c r="C270" s="63">
        <v>6</v>
      </c>
      <c r="D270" s="47">
        <v>1</v>
      </c>
      <c r="E270" s="7" t="s">
        <v>9</v>
      </c>
      <c r="F270" s="111"/>
      <c r="G270" s="7" t="s">
        <v>9</v>
      </c>
      <c r="H270" s="104">
        <f t="shared" si="30"/>
        <v>0</v>
      </c>
      <c r="I270" s="158"/>
      <c r="J270" s="126"/>
      <c r="K270" s="143" t="s">
        <v>10</v>
      </c>
    </row>
    <row r="271" spans="1:11" s="8" customFormat="1" ht="8.4499999999999993" customHeight="1" x14ac:dyDescent="0.25">
      <c r="A271" s="13"/>
      <c r="B271" s="31"/>
      <c r="C271" s="64"/>
      <c r="D271" s="48"/>
      <c r="E271" s="14"/>
      <c r="F271" s="14"/>
      <c r="G271" s="14"/>
      <c r="H271" s="105"/>
      <c r="I271" s="158"/>
      <c r="J271" s="123"/>
      <c r="K271" s="141"/>
    </row>
    <row r="272" spans="1:11" s="8" customFormat="1" ht="1.9" customHeight="1" x14ac:dyDescent="0.25">
      <c r="A272" s="15"/>
      <c r="B272" s="32"/>
      <c r="C272" s="65"/>
      <c r="D272" s="49"/>
      <c r="E272" s="16"/>
      <c r="F272" s="16"/>
      <c r="G272" s="16"/>
      <c r="H272" s="106"/>
      <c r="I272" s="158"/>
      <c r="J272" s="131"/>
      <c r="K272" s="142"/>
    </row>
    <row r="273" spans="1:11" s="12" customFormat="1" ht="22.9" customHeight="1" x14ac:dyDescent="0.25">
      <c r="A273" s="77" t="s">
        <v>246</v>
      </c>
      <c r="B273" s="78" t="s">
        <v>5</v>
      </c>
      <c r="C273" s="79" t="s">
        <v>280</v>
      </c>
      <c r="D273" s="79">
        <v>1</v>
      </c>
      <c r="E273" s="99" t="s">
        <v>9</v>
      </c>
      <c r="F273" s="99">
        <f t="shared" ref="F273:J273" si="31">SUM(F274:F276)</f>
        <v>0</v>
      </c>
      <c r="G273" s="99" t="s">
        <v>9</v>
      </c>
      <c r="H273" s="99">
        <f t="shared" si="31"/>
        <v>0</v>
      </c>
      <c r="I273" s="160"/>
      <c r="J273" s="132">
        <f t="shared" si="31"/>
        <v>0</v>
      </c>
      <c r="K273" s="150"/>
    </row>
    <row r="274" spans="1:11" s="8" customFormat="1" outlineLevel="1" x14ac:dyDescent="0.25">
      <c r="A274" s="6">
        <v>1</v>
      </c>
      <c r="B274" s="30" t="s">
        <v>283</v>
      </c>
      <c r="C274" s="63"/>
      <c r="D274" s="47">
        <v>1</v>
      </c>
      <c r="E274" s="7" t="s">
        <v>9</v>
      </c>
      <c r="F274" s="111"/>
      <c r="G274" s="7" t="s">
        <v>9</v>
      </c>
      <c r="H274" s="104">
        <f>F274</f>
        <v>0</v>
      </c>
      <c r="I274" s="158"/>
      <c r="J274" s="133"/>
      <c r="K274" s="151"/>
    </row>
    <row r="275" spans="1:11" s="8" customFormat="1" outlineLevel="1" x14ac:dyDescent="0.25">
      <c r="A275" s="6">
        <v>2</v>
      </c>
      <c r="B275" s="30" t="s">
        <v>284</v>
      </c>
      <c r="C275" s="63"/>
      <c r="D275" s="47">
        <v>1</v>
      </c>
      <c r="E275" s="7" t="s">
        <v>9</v>
      </c>
      <c r="F275" s="111"/>
      <c r="G275" s="7" t="s">
        <v>9</v>
      </c>
      <c r="H275" s="104">
        <f>F275</f>
        <v>0</v>
      </c>
      <c r="I275" s="158"/>
      <c r="J275" s="133"/>
      <c r="K275" s="151"/>
    </row>
    <row r="276" spans="1:11" s="8" customFormat="1" ht="36.75" customHeight="1" outlineLevel="1" x14ac:dyDescent="0.25">
      <c r="A276" s="24">
        <v>3</v>
      </c>
      <c r="B276" s="34" t="s">
        <v>288</v>
      </c>
      <c r="C276" s="63"/>
      <c r="D276" s="47">
        <v>1</v>
      </c>
      <c r="E276" s="7" t="s">
        <v>9</v>
      </c>
      <c r="F276" s="111"/>
      <c r="G276" s="7" t="s">
        <v>9</v>
      </c>
      <c r="H276" s="104">
        <f>F276</f>
        <v>0</v>
      </c>
      <c r="I276" s="158"/>
      <c r="J276" s="133"/>
      <c r="K276" s="151"/>
    </row>
    <row r="277" spans="1:11" s="8" customFormat="1" ht="6" customHeight="1" x14ac:dyDescent="0.25">
      <c r="A277" s="22"/>
      <c r="B277" s="33"/>
      <c r="C277" s="26"/>
      <c r="D277" s="26"/>
      <c r="E277" s="26"/>
      <c r="F277" s="108"/>
      <c r="G277" s="26"/>
      <c r="H277" s="108"/>
      <c r="I277" s="158"/>
      <c r="J277" s="134"/>
      <c r="K277" s="150"/>
    </row>
    <row r="278" spans="1:11" s="8" customFormat="1" ht="11.45" customHeight="1" thickBot="1" x14ac:dyDescent="0.3">
      <c r="A278" s="17"/>
      <c r="B278" s="35"/>
      <c r="C278" s="67"/>
      <c r="D278" s="51"/>
      <c r="E278" s="18"/>
      <c r="F278" s="109"/>
      <c r="G278" s="18"/>
      <c r="H278" s="109"/>
      <c r="I278" s="158"/>
      <c r="J278" s="135"/>
      <c r="K278" s="152"/>
    </row>
    <row r="279" spans="1:11" ht="16.5" thickTop="1" x14ac:dyDescent="0.25">
      <c r="B279" s="80" t="s">
        <v>275</v>
      </c>
      <c r="F279" s="110">
        <f>SUM(F12,F34,F45,F48,F67,F76,F92,F106,F122,F130,F138,F152,F161,F173,F178,F184,F200,F206,F209,F224,F236,F241,F249,F273)</f>
        <v>0</v>
      </c>
      <c r="H279" s="110">
        <f>SUM(H12,H34,H45,H48,H67,H76,H92,H106,H122,H130,H138,H152,H161,H173,H178,H184,H200,H206,H209,H224,H236,H241,H249,H273)</f>
        <v>0</v>
      </c>
      <c r="I279" s="156"/>
      <c r="J279" s="113">
        <f>SUM(J12,J34,J45,J48,J67,J76,J92,J106,J122,J130,J138,J152,J161,J173,J178,J184,J200,J206,J209,J224,J236,J241,J249,J273)</f>
        <v>0</v>
      </c>
    </row>
  </sheetData>
  <pageMargins left="0.7" right="0.7" top="0.75" bottom="0.75" header="0.3" footer="0.3"/>
  <pageSetup scale="68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Labor+Materials </vt:lpstr>
      <vt:lpstr>Labor</vt:lpstr>
      <vt:lpstr>Labor!Print_Area</vt:lpstr>
      <vt:lpstr>'Labor+Materials '!Print_Area</vt:lpstr>
      <vt:lpstr>Labor!Print_Titles</vt:lpstr>
      <vt:lpstr>'Labor+Materials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Tschiniak</dc:creator>
  <cp:lastModifiedBy>McMillan, Patrick</cp:lastModifiedBy>
  <cp:lastPrinted>2021-01-25T17:58:15Z</cp:lastPrinted>
  <dcterms:created xsi:type="dcterms:W3CDTF">2020-07-14T13:58:18Z</dcterms:created>
  <dcterms:modified xsi:type="dcterms:W3CDTF">2021-06-25T19:15:25Z</dcterms:modified>
</cp:coreProperties>
</file>